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zamootcoil.sharepoint.com/sites/yazamoot/Shared Documents/שיווק/eden/מצגות ודפי שליחה/"/>
    </mc:Choice>
  </mc:AlternateContent>
  <xr:revisionPtr revIDLastSave="16" documentId="8_{E2A0F064-0127-42A2-8362-561F8A229F6E}" xr6:coauthVersionLast="47" xr6:coauthVersionMax="47" xr10:uidLastSave="{26E44E95-75F4-4E2E-9E2D-EDF742708679}"/>
  <bookViews>
    <workbookView xWindow="22932" yWindow="-108" windowWidth="23256" windowHeight="12456" xr2:uid="{750258D5-3FFE-43C2-880B-12BCFDFEE5E3}"/>
  </bookViews>
  <sheets>
    <sheet name="price in the area 04.07.2023" sheetId="5" r:id="rId1"/>
    <sheet name="prices in the area 09.05.2023" sheetId="4" r:id="rId2"/>
    <sheet name="prices in the area 13.3.23" sheetId="3" r:id="rId3"/>
    <sheet name="prices in the area 31.12.22 " sheetId="2" r:id="rId4"/>
  </sheets>
  <externalReferences>
    <externalReference r:id="rId5"/>
  </externalReferences>
  <definedNames>
    <definedName name="_xlnm._FilterDatabase" localSheetId="0" hidden="1">'price in the area 04.07.2023'!$A$6:$V$107</definedName>
    <definedName name="_xlnm._FilterDatabase" localSheetId="1" hidden="1">'prices in the area 09.05.2023'!$A$4:$R$25</definedName>
    <definedName name="_xlnm._FilterDatabase" localSheetId="2" hidden="1">'prices in the area 13.3.23'!$A$4:$Q$30</definedName>
    <definedName name="_xlnm._FilterDatabase" localSheetId="3" hidden="1">'prices in the area 31.12.22 '!$A$4:$Q$40</definedName>
    <definedName name="Beginning_Balance">-FV(Interest_Rate/12,Payment_Number-1,-Monthly_Payment,Loan_Amount)</definedName>
    <definedName name="ColumnTitle1">[1]!Loan[[#Headers],[No.]]</definedName>
    <definedName name="Ending_Balance">-FV(Interest_Rate/12,Payment_Number,-Monthly_Payment,Loan_Amount)</definedName>
    <definedName name="Header_Row">ROW('[1]Loan Calculator A'!$12:$12)</definedName>
    <definedName name="Header_Row_Back">ROW('[1]Loan Calculator A'!$12:$12)</definedName>
    <definedName name="Interest">-IPMT(Interest_Rate/12,Payment_Number,Number_of_Payments,Loan_Amount)</definedName>
    <definedName name="Interest_Rate">'[1]Loan Calculator A'!$E$4</definedName>
    <definedName name="Last_Row">IF(Values_Entered,Header_Row+Number_of_Payments,Header_Row)</definedName>
    <definedName name="Loan_Amount">'[1]Loan Calculator A'!$E$3</definedName>
    <definedName name="Loan_Not_Paid">IF(Payment_Number&lt;=Number_of_Payments,1,0)</definedName>
    <definedName name="Loan_Start">'[1]Loan Calculator A'!$E$6</definedName>
    <definedName name="Loan_Years">'[1]Loan Calculator A'!$E$5</definedName>
    <definedName name="Monthly_Payment">-PMT(Interest_Rate/12,Number_of_Payments,Loan_Amount)</definedName>
    <definedName name="Number_of_Payments">'[1]Loan Calculator A'!$E$9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otal_Cost">'[1]Loan Calculator A'!$E$11</definedName>
    <definedName name="Values_Entered">IF(Loan_Amount*Interest_Rate*Loan_Years*Loan_Start&gt;0,1,0)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G4" i="5"/>
  <c r="G3" i="5"/>
  <c r="G2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7" i="5"/>
  <c r="F42" i="4"/>
  <c r="L5" i="5"/>
  <c r="I5" i="5"/>
  <c r="C5" i="5"/>
  <c r="B5" i="5"/>
  <c r="B4" i="5"/>
  <c r="B3" i="5"/>
  <c r="B2" i="5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5" i="4"/>
  <c r="G3" i="4"/>
  <c r="F3" i="3"/>
  <c r="F6" i="3"/>
  <c r="F7" i="3"/>
  <c r="F8" i="3"/>
  <c r="F9" i="3"/>
  <c r="G3" i="3" s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E5" i="3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3" i="2" s="1"/>
  <c r="F5" i="2"/>
  <c r="D2" i="5" l="1"/>
  <c r="D5" i="5"/>
  <c r="D3" i="5"/>
  <c r="D4" i="5"/>
  <c r="F3" i="4"/>
</calcChain>
</file>

<file path=xl/sharedStrings.xml><?xml version="1.0" encoding="utf-8"?>
<sst xmlns="http://schemas.openxmlformats.org/spreadsheetml/2006/main" count="2124" uniqueCount="219">
  <si>
    <t>מחיר ממוצע</t>
  </si>
  <si>
    <t>Type</t>
  </si>
  <si>
    <t>Price</t>
  </si>
  <si>
    <t>Garden</t>
  </si>
  <si>
    <t>Balcony</t>
  </si>
  <si>
    <t>Bedrooms</t>
  </si>
  <si>
    <t>Levels</t>
  </si>
  <si>
    <t>Apartment </t>
  </si>
  <si>
    <t>https://en.spitogatos.gr/property/1110350112</t>
  </si>
  <si>
    <t>no</t>
  </si>
  <si>
    <t>yes</t>
  </si>
  <si>
    <t>https://en.spitogatos.gr/property/1112816764</t>
  </si>
  <si>
    <t>Ground floor</t>
  </si>
  <si>
    <t>construction</t>
  </si>
  <si>
    <t>Maisonette</t>
  </si>
  <si>
    <t>https://en.spitogatos.gr/property/1112453010</t>
  </si>
  <si>
    <t>Villa</t>
  </si>
  <si>
    <t>https://en.spitogatos.gr/property/1112531896</t>
  </si>
  <si>
    <t>https://en.spitogatos.gr/property/1112169338</t>
  </si>
  <si>
    <t>https://en.spitogatos.gr/property/1111469258</t>
  </si>
  <si>
    <t>Maisonette </t>
  </si>
  <si>
    <t>https://en.spitogatos.gr/property/1112625758</t>
  </si>
  <si>
    <t>https://en.spitogatos.gr/property/1111780541</t>
  </si>
  <si>
    <t>https://en.spitogatos.gr/property/1111666564</t>
  </si>
  <si>
    <t>https://en.spitogatos.gr/property/119495139</t>
  </si>
  <si>
    <t>Detached House</t>
  </si>
  <si>
    <t>https://en.spitogatos.gr/property/1111469259</t>
  </si>
  <si>
    <t>https://en.spitogatos.gr/property/1112083598</t>
  </si>
  <si>
    <t>https://en.spitogatos.gr/property/1112020127</t>
  </si>
  <si>
    <t>https://en.spitogatos.gr/property/1110995745</t>
  </si>
  <si>
    <t>https://en.spitogatos.gr/property/1112467574</t>
  </si>
  <si>
    <t>https://en.spitogatos.gr/property/1112169332</t>
  </si>
  <si>
    <t>https://en.spitogatos.gr/property/1110567245</t>
  </si>
  <si>
    <t>https://en.spitogatos.gr/property/1111870137</t>
  </si>
  <si>
    <t>https://en.spitogatos.gr/property/1111880814</t>
  </si>
  <si>
    <t>https://en.spitogatos.gr/property/1110989365</t>
  </si>
  <si>
    <t>https://en.spitogatos.gr/property/1110817103</t>
  </si>
  <si>
    <t>https://en.spitogatos.gr/property/1111870207</t>
  </si>
  <si>
    <t>https://en.spitogatos.gr/property/1112467578</t>
  </si>
  <si>
    <t>https://en.spitogatos.gr/property/1111488128</t>
  </si>
  <si>
    <t>https://en.spitogatos.gr/property/1112783584</t>
  </si>
  <si>
    <t>https://en.spitogatos.gr/property/1112498139</t>
  </si>
  <si>
    <t>https://en.spitogatos.gr/property/1112708286</t>
  </si>
  <si>
    <t>https://en.spitogatos.gr/property/1112112958</t>
  </si>
  <si>
    <t>https://en.spitogatos.gr/property/1111208676</t>
  </si>
  <si>
    <t>https://en.spitogatos.gr/property/119292646</t>
  </si>
  <si>
    <t xml:space="preserve">no </t>
  </si>
  <si>
    <t>https://en.spitogatos.gr/property/1111287569</t>
  </si>
  <si>
    <t>https://en.spitogatos.gr/property/1111706860</t>
  </si>
  <si>
    <t>https://en.spitogatos.gr/property/1111689993</t>
  </si>
  <si>
    <t>https://en.spitogatos.gr/property/1110050612</t>
  </si>
  <si>
    <t>https://en.spitogatos.gr/property/1110096886</t>
  </si>
  <si>
    <t>https://en.spitogatos.gr/property/1112861613</t>
  </si>
  <si>
    <t>Apartment complex</t>
  </si>
  <si>
    <t>https://en.spitogatos.gr/property/1112905826</t>
  </si>
  <si>
    <t>https://en.spitogatos.gr/property/1112872369</t>
  </si>
  <si>
    <t>https://en.spitogatos.gr/property/1112900341</t>
  </si>
  <si>
    <t>https://en.spitogatos.gr/property/1111666583</t>
  </si>
  <si>
    <t>https://en.spitogatos.gr/property/1112235246</t>
  </si>
  <si>
    <t>https://en.spitogatos.gr/property/1112411557</t>
  </si>
  <si>
    <t>הערות</t>
  </si>
  <si>
    <t>מחירי הדירות ברשימה לעיל אינם כוללים ריהוט ומוצרי חשמל, בניגוד להצעה שלנו הכוללת ריהוט מלא</t>
  </si>
  <si>
    <t>מחירי הדירות ברשימה לעיל אינם כוללים עלויות הרכישה בגובה של 10% לערך מעלות הנכס, בניגוד להצעה שלנו הכוללת את כל עלויות הרכישה</t>
  </si>
  <si>
    <t>https://en.spitogatos.gr/property/1113255018</t>
  </si>
  <si>
    <t>https://en.spitogatos.gr/property/1112865920</t>
  </si>
  <si>
    <t>https://en.spitogatos.gr/property/1112866229</t>
  </si>
  <si>
    <t>https://en.spitogatos.gr/property/1112866186</t>
  </si>
  <si>
    <t>https://en.spitogatos.gr/property/1112866207</t>
  </si>
  <si>
    <t>https://en.spitogatos.gr/property/1113519241</t>
  </si>
  <si>
    <t>https://en.spitogatos.gr/property/1113370570</t>
  </si>
  <si>
    <t>https://en.spitogatos.gr/property/1112017825</t>
  </si>
  <si>
    <t>https://en.spitogatos.gr/property/1111949050</t>
  </si>
  <si>
    <t>https://en.spitogatos.gr/property/1113166205</t>
  </si>
  <si>
    <t>שלד</t>
  </si>
  <si>
    <t>https://en.spitogatos.gr/property/1112615458</t>
  </si>
  <si>
    <t>https://en.spitogatos.gr/property/1112615388</t>
  </si>
  <si>
    <t>https://en.spitogatos.gr/property/1113622139</t>
  </si>
  <si>
    <t>https://en.spitogatos.gr/property/1112167201</t>
  </si>
  <si>
    <t>https://en.spitogatos.gr/property/1111647766</t>
  </si>
  <si>
    <t>https://en.spitogatos.gr/property/1113742005</t>
  </si>
  <si>
    <t>https://en.spitogatos.gr/property/1113307264</t>
  </si>
  <si>
    <t>https://en.spitogatos.gr/property/1112096181</t>
  </si>
  <si>
    <t>https://en.spitogatos.gr/property/1113312547</t>
  </si>
  <si>
    <t>https://en.spitogatos.gr/property/1113406004</t>
  </si>
  <si>
    <t>https://en.spitogatos.gr/property/1113742042</t>
  </si>
  <si>
    <t>https://en.spitogatos.gr/property/1113265763</t>
  </si>
  <si>
    <t>https://en.spitogatos.gr/property/1113265789</t>
  </si>
  <si>
    <t>https://en.spitogatos.gr/property/1112412138</t>
  </si>
  <si>
    <t>https://en.spitogatos.gr/property/1112736587</t>
  </si>
  <si>
    <t>https://en.spitogatos.gr/property/1112152837</t>
  </si>
  <si>
    <t>https://en.spitogatos.gr/property/1113703387</t>
  </si>
  <si>
    <t>https://en.spitogatos.gr/property/1112990702</t>
  </si>
  <si>
    <t>https://en.spitogatos.gr/property/1112543526</t>
  </si>
  <si>
    <t>https://en.spitogatos.gr/property/1112421884</t>
  </si>
  <si>
    <t>https://en.spitogatos.gr/property/1112624679</t>
  </si>
  <si>
    <t>YES</t>
  </si>
  <si>
    <t>https://en.spitogatos.gr/property/1113704134</t>
  </si>
  <si>
    <t>https://en.spitogatos.gr/property/1113670026</t>
  </si>
  <si>
    <t>https://en.spitogatos.gr/property/1112090893</t>
  </si>
  <si>
    <t>https://en.spitogatos.gr/property/1111002015</t>
  </si>
  <si>
    <t>מחיר מעודכן</t>
  </si>
  <si>
    <t>link</t>
  </si>
  <si>
    <t>buildle sqm</t>
  </si>
  <si>
    <t>update price</t>
  </si>
  <si>
    <t>sqm buildble price</t>
  </si>
  <si>
    <t>meters from the sea</t>
  </si>
  <si>
    <t>pLot size</t>
  </si>
  <si>
    <t>same price</t>
  </si>
  <si>
    <t>sold</t>
  </si>
  <si>
    <t>year of construction</t>
  </si>
  <si>
    <t xml:space="preserve">first time market </t>
  </si>
  <si>
    <t>last market update</t>
  </si>
  <si>
    <t>pool</t>
  </si>
  <si>
    <t>parking</t>
  </si>
  <si>
    <t>area</t>
  </si>
  <si>
    <t>who published</t>
  </si>
  <si>
    <t>https://en.spitogatos.gr/property/1113595473</t>
  </si>
  <si>
    <t>bathrooms</t>
  </si>
  <si>
    <t>Sithonia Rental &amp; Sale Solutions</t>
  </si>
  <si>
    <t>A M House</t>
  </si>
  <si>
    <t>Greece Invest</t>
  </si>
  <si>
    <t>Kanata real Estate</t>
  </si>
  <si>
    <t>Kyma Property</t>
  </si>
  <si>
    <t>Halkidiki Properties</t>
  </si>
  <si>
    <t>G L real Estate</t>
  </si>
  <si>
    <t>Golden Home real estate</t>
  </si>
  <si>
    <t>TZ Sithonias</t>
  </si>
  <si>
    <t>Dionisiou</t>
  </si>
  <si>
    <t xml:space="preserve">Yes </t>
  </si>
  <si>
    <t>Georgakos Parthenon</t>
  </si>
  <si>
    <t>POLYMHXANIKH</t>
  </si>
  <si>
    <t>Kanata Real estate</t>
  </si>
  <si>
    <t>Green &amp; Grey</t>
  </si>
  <si>
    <t>RE/MAX Gold</t>
  </si>
  <si>
    <t>Bee Spot</t>
  </si>
  <si>
    <t>Kanakaris Anastasios</t>
  </si>
  <si>
    <t>STAMATIS</t>
  </si>
  <si>
    <t>A-M House Real Estate Sithonia Halkidiki</t>
  </si>
  <si>
    <t>210.00</t>
  </si>
  <si>
    <t>Sale, Maisonette, 106m² Sithonia, Nikiti | 14232243 | Spitogatos</t>
  </si>
  <si>
    <t>Sale, Maisonette, 65m² Sithonia, Nikiti | 14206413 | Spitogatos</t>
  </si>
  <si>
    <t>under construction</t>
  </si>
  <si>
    <t>Studio</t>
  </si>
  <si>
    <t>Sale, Studio, 35m² Sithonia, Nikiti | 14281003 | Spitogatos</t>
  </si>
  <si>
    <t>Sale, Studio, 35m² Sithonia, Nikiti | 14280988 | Spitogatos</t>
  </si>
  <si>
    <t>Sale, Maisonette, 130m² Sithonia, Nikiti | 14232231 | Spitogatos</t>
  </si>
  <si>
    <t>Sale, Detached house, 100m² Sithonia, Nikiti | 14211348 | Spitogatos</t>
  </si>
  <si>
    <t>Sale, Apartment, 75m² Sithonia, Nikiti | 14232249 | Spitogatos</t>
  </si>
  <si>
    <t>Sale, Maisonette, 65m² Sithonia, Nikiti | 14258703 | Spitogatos</t>
  </si>
  <si>
    <t>Sale, Apartment, 63m² Sithonia, Nikiti | 14211491 | Spitogatos</t>
  </si>
  <si>
    <t>HTP</t>
  </si>
  <si>
    <t>https://www.spitogatos.gr/en/property/1114196006</t>
  </si>
  <si>
    <t>Engel &amp; Völkers Greece</t>
  </si>
  <si>
    <t>Sale, Detached house, 110m² Sithonia, Nikiti | 14243711 | Spitogatos</t>
  </si>
  <si>
    <t>EDMA P.C.</t>
  </si>
  <si>
    <t>Sale, Maisonette, 170m² Sithonia, Nikiti | 14195535 | Spitogatos</t>
  </si>
  <si>
    <t>Sale, Maisonette, 84m² Sithonia, Nikiti | 14214432 | Spitogatos</t>
  </si>
  <si>
    <t>Sale, Apartment, 35m² Sithonia, Nikiti | 14258711 | Spitogatos</t>
  </si>
  <si>
    <t>1 / Lower Ground</t>
  </si>
  <si>
    <t>Sale, Maisonette, 78m² Sithonia, Nikiti | 14200043 | Spitogatos</t>
  </si>
  <si>
    <t>1/Lower Ground</t>
  </si>
  <si>
    <t>Sale, Maisonette, 65m² Sithonia, Nikiti | 14237493 | Spitogatos</t>
  </si>
  <si>
    <t>Sale, Maisonette, 65m² Sithonia, Nikiti | 14173888 | Spitogatos</t>
  </si>
  <si>
    <t>Sale, Maisonette, 83m² Sithonia, Nikiti | 14212477 | Spitogatos</t>
  </si>
  <si>
    <t>Sale, Maisonette, 84m² Sithonia, Nikiti | 14214225 | Spitogatos</t>
  </si>
  <si>
    <t>THEMIDA</t>
  </si>
  <si>
    <t>Sale, Maisonette, 150m² Sithonia, Nikiti | 14179229 | Spitogatos</t>
  </si>
  <si>
    <t>RE/MAX Welcome</t>
  </si>
  <si>
    <t>Sale, Maisonette, 80m² Sithonia, Nikiti | 14147526 | Spitogatos</t>
  </si>
  <si>
    <t>Sale, Maisonette, 92m² Sithonia, Nikiti | 14267184 | Spitogatos</t>
  </si>
  <si>
    <t>Real Estate Kougionis</t>
  </si>
  <si>
    <t>Sale, Detached house, 161m² Sithonia, Nikiti | 14276769 | Spitogatos</t>
  </si>
  <si>
    <t>Sale, Maisonette, 76m² Sithonia, Nikiti | 14219230 | Spitogatos</t>
  </si>
  <si>
    <t>Forumland</t>
  </si>
  <si>
    <t>Sale, Maisonette, 84m² Sithonia, Nikiti | 14214216 | Spitogatos</t>
  </si>
  <si>
    <t>Sale, Maisonette, 78m² Sithonia, Nikiti | 14214608 | Spitogatos</t>
  </si>
  <si>
    <t>Dionisiou Real Estate</t>
  </si>
  <si>
    <t>Sale, Maisonette, 62m² Sithonia, Nikiti | 14212125 | Spitogatos</t>
  </si>
  <si>
    <t>Sale, Detached house, 210m² Sithonia, Nikiti | 14183112 | Spitogatos</t>
  </si>
  <si>
    <t>MK real estate</t>
  </si>
  <si>
    <t>Sale, Maisonette, 135m² Sithonia, Nikiti | 14174403 | Spitogatos</t>
  </si>
  <si>
    <t>Sale, Maisonette, 75m² Sithonia, Nikiti | 14230523 | Spitogatos</t>
  </si>
  <si>
    <t>Arcus Real Estate</t>
  </si>
  <si>
    <t>Sale, Apartment, 121m² Sithonia, Nikiti | 14187749 | Spitogatos</t>
  </si>
  <si>
    <t>Bee Executive</t>
  </si>
  <si>
    <t>Sale, Maisonette, 65m² Sithonia, Nikiti | 14281044 | Spitogatos</t>
  </si>
  <si>
    <t>Sale, Maisonette, 84m² Sithonia, Nikiti | 14275178 | Spitogatos</t>
  </si>
  <si>
    <t>Soultoyiannis Property Services</t>
  </si>
  <si>
    <t>Sale, Detached house, 113m² Sithonia, Nikiti | 14148023 | Spitogatos</t>
  </si>
  <si>
    <t>2310 Real Estate</t>
  </si>
  <si>
    <t>Sale, Maisonette, 80m² Sithonia, Nikiti | 14162434 | Spitogatos</t>
  </si>
  <si>
    <t>Grekodom Development</t>
  </si>
  <si>
    <t>https://www.spitogatos.gr/en/property/1114173517</t>
  </si>
  <si>
    <t>Sale, Villa, 450m² Sithonia, Nikiti | 14212647 | Spitogatos</t>
  </si>
  <si>
    <t>Sale, Apartment, 86m² Sithonia, Nikiti | 14145108 | Spitogatos</t>
  </si>
  <si>
    <t>VD Real Estate</t>
  </si>
  <si>
    <t>Sale, Maisonette, 76m² Sithonia, Nikiti | 14222719 | Spitogatos</t>
  </si>
  <si>
    <t>Sale, Apartment, 55m² Sithonia, Nikiti | 14243873 | Spitogatos</t>
  </si>
  <si>
    <t>CASA Properties</t>
  </si>
  <si>
    <t>Sale, Maisonette, 76m² Sithonia, Nikiti | 14277715 | Spitogatos</t>
  </si>
  <si>
    <t>I-praxis</t>
  </si>
  <si>
    <t>Sale, Maisonette, 75m² Sithonia, Nikiti | 14182899 | Spitogatos</t>
  </si>
  <si>
    <t>Sale, Apartment, 64m² Sithonia, Nikiti | 14144718 | Spitogatos</t>
  </si>
  <si>
    <t>Sale, Apartment, 55m² Sithonia, Nikiti | 14264363 | Spitogatos</t>
  </si>
  <si>
    <t>Sale, Apartment, 80m² Sithonia, Nikiti | 14264336 | Spitogatos</t>
  </si>
  <si>
    <t>Sale, Maisonette, 62m² Sithonia, Nikiti | 14206466 | Spitogatos</t>
  </si>
  <si>
    <t>KYMAPROPERTY</t>
  </si>
  <si>
    <t>Sale, Maisonette, 80m² Sithonia, Nikiti | 14272810 | Spitogatos</t>
  </si>
  <si>
    <t>Sale, Maisonette, 78m² Sithonia, Nikiti | 14188396 | Spitogatos</t>
  </si>
  <si>
    <t>Private</t>
  </si>
  <si>
    <t>Sale, Maisonette, 90m² Sithonia, Nikiti | 13742005 | Spitogatos</t>
  </si>
  <si>
    <t>Sale, Maisonette, 100m² Sithonia, Nikiti | 13307264 | Spitogatos</t>
  </si>
  <si>
    <t>avrage price</t>
  </si>
  <si>
    <t>Estimated Total Purchase cost including Law, Notar, cad regstery, purchse tax, electrical appliances, brooker fee and extra costs</t>
  </si>
  <si>
    <t>Estimated Total Purchase cost per sqm</t>
  </si>
  <si>
    <t>Lowest price</t>
  </si>
  <si>
    <t>Highest price</t>
  </si>
  <si>
    <t>Average price after filtering</t>
  </si>
  <si>
    <t>Average price per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</si>
</sst>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₪&quot;\ * #,##0.00_ ;_ &quot;₪&quot;\ * \-#,##0.00_ ;_ &quot;₪&quot;\ * &quot;-&quot;??_ ;_ @_ "/>
    <numFmt numFmtId="164" formatCode="_-* #,##0.00_-;\-* #,##0.00_-;_-* &quot;-&quot;??_-;_-@_-"/>
    <numFmt numFmtId="165" formatCode="_ [$€-2]\ * #,##0_ ;_ [$€-2]\ * \-#,##0_ ;_ [$€-2]\ * &quot;-&quot;??_ ;_ @_ "/>
    <numFmt numFmtId="166" formatCode="[$€-2]\ #,##0;[Red]\-[$€-2]\ #,##0"/>
    <numFmt numFmtId="167" formatCode="_ [$€-2]\ * #,##0.00_ ;_ [$€-2]\ * \-#,##0.00_ ;_ [$€-2]\ * &quot;-&quot;??_ ;_ @_ "/>
    <numFmt numFmtId="168" formatCode="_-[$€-2]\ * #,##0.00_-;\-[$€-2]\ * #,##0.00_-;_-[$€-2]\ * &quot;-&quot;??_-;_-@_-"/>
    <numFmt numFmtId="169" formatCode="[$€-2]\ #,##0.00;[Red][$€-2]\ \-#,##0.00"/>
    <numFmt numFmtId="170" formatCode="_-[$€-2]\ * #,##0_-;\-[$€-2]\ * #,##0_-;_-[$€-2]\ * &quot;-&quot;??_-;_-@_-"/>
  </numFmts>
  <fonts count="2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charset val="177"/>
      <scheme val="minor"/>
    </font>
    <font>
      <sz val="12"/>
      <color theme="1"/>
      <name val="Arial"/>
      <family val="2"/>
    </font>
    <font>
      <b/>
      <sz val="14"/>
      <color rgb="FF252628"/>
      <name val="Arial"/>
      <family val="2"/>
    </font>
    <font>
      <b/>
      <sz val="7"/>
      <color rgb="FF252628"/>
      <name val="Arial"/>
      <family val="2"/>
    </font>
    <font>
      <sz val="11"/>
      <color theme="10"/>
      <name val="Arial"/>
      <family val="2"/>
    </font>
    <font>
      <sz val="11"/>
      <name val="Arial"/>
      <family val="2"/>
    </font>
    <font>
      <sz val="11"/>
      <color rgb="FF717171"/>
      <name val="Arial"/>
      <family val="2"/>
    </font>
    <font>
      <sz val="7"/>
      <color rgb="FF71717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rgb="FF9C0006"/>
      <name val="Calibri"/>
      <family val="2"/>
      <charset val="177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charset val="177"/>
      <scheme val="minor"/>
    </font>
    <font>
      <u/>
      <sz val="11"/>
      <color theme="8"/>
      <name val="Calibri (Textkörper)"/>
    </font>
    <font>
      <sz val="11"/>
      <color theme="8"/>
      <name val="Calibri (Textkörper)"/>
    </font>
    <font>
      <u/>
      <sz val="11"/>
      <color theme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5" fillId="2" borderId="1" applyNumberFormat="0" applyAlignment="0" applyProtection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22" fillId="5" borderId="0" applyNumberFormat="0" applyBorder="0" applyAlignment="0" applyProtection="0"/>
  </cellStyleXfs>
  <cellXfs count="108">
    <xf numFmtId="0" fontId="0" fillId="0" borderId="0" xfId="0"/>
    <xf numFmtId="0" fontId="2" fillId="0" borderId="0" xfId="3"/>
    <xf numFmtId="164" fontId="2" fillId="0" borderId="0" xfId="3" applyNumberFormat="1"/>
    <xf numFmtId="164" fontId="2" fillId="0" borderId="0" xfId="1" applyFont="1"/>
    <xf numFmtId="0" fontId="6" fillId="2" borderId="1" xfId="4" applyFont="1" applyAlignment="1">
      <alignment horizontal="center" vertical="center"/>
    </xf>
    <xf numFmtId="165" fontId="6" fillId="2" borderId="1" xfId="4" applyNumberFormat="1" applyFont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49" fontId="6" fillId="2" borderId="1" xfId="4" applyNumberFormat="1" applyFont="1" applyAlignment="1">
      <alignment horizontal="center" vertical="center"/>
    </xf>
    <xf numFmtId="0" fontId="6" fillId="2" borderId="2" xfId="4" applyFont="1" applyBorder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166" fontId="8" fillId="0" borderId="0" xfId="3" applyNumberFormat="1" applyFont="1" applyAlignment="1">
      <alignment horizontal="left" vertical="center"/>
    </xf>
    <xf numFmtId="0" fontId="9" fillId="0" borderId="0" xfId="5" applyFont="1" applyAlignment="1">
      <alignment horizontal="left"/>
    </xf>
    <xf numFmtId="0" fontId="10" fillId="0" borderId="0" xfId="3" applyFont="1" applyAlignment="1">
      <alignment horizontal="left"/>
    </xf>
    <xf numFmtId="167" fontId="10" fillId="0" borderId="0" xfId="3" applyNumberFormat="1" applyFont="1" applyAlignment="1">
      <alignment horizontal="left"/>
    </xf>
    <xf numFmtId="0" fontId="10" fillId="0" borderId="0" xfId="6" applyNumberFormat="1" applyFont="1" applyAlignment="1">
      <alignment horizontal="left"/>
    </xf>
    <xf numFmtId="0" fontId="11" fillId="0" borderId="0" xfId="3" applyFont="1"/>
    <xf numFmtId="14" fontId="12" fillId="0" borderId="0" xfId="3" applyNumberFormat="1" applyFont="1" applyAlignment="1">
      <alignment horizontal="left" vertical="center" wrapText="1"/>
    </xf>
    <xf numFmtId="0" fontId="13" fillId="0" borderId="0" xfId="3" applyFont="1" applyAlignment="1">
      <alignment horizontal="right" vertical="center" wrapText="1"/>
    </xf>
    <xf numFmtId="166" fontId="13" fillId="0" borderId="0" xfId="3" applyNumberFormat="1" applyFont="1" applyAlignment="1">
      <alignment horizontal="right" vertical="center"/>
    </xf>
    <xf numFmtId="0" fontId="3" fillId="0" borderId="0" xfId="5" applyAlignment="1">
      <alignment horizontal="right"/>
    </xf>
    <xf numFmtId="0" fontId="6" fillId="0" borderId="0" xfId="3" applyFont="1" applyAlignment="1">
      <alignment horizontal="right"/>
    </xf>
    <xf numFmtId="168" fontId="6" fillId="0" borderId="0" xfId="3" applyNumberFormat="1" applyFont="1" applyAlignment="1">
      <alignment horizontal="right"/>
    </xf>
    <xf numFmtId="0" fontId="6" fillId="0" borderId="0" xfId="6" applyNumberFormat="1" applyFont="1" applyAlignment="1">
      <alignment horizontal="right"/>
    </xf>
    <xf numFmtId="0" fontId="6" fillId="0" borderId="0" xfId="3" applyFont="1" applyAlignment="1">
      <alignment horizontal="right" vertical="center" wrapText="1"/>
    </xf>
    <xf numFmtId="14" fontId="6" fillId="0" borderId="0" xfId="3" applyNumberFormat="1" applyFont="1" applyAlignment="1">
      <alignment horizontal="right" vertical="center" wrapText="1"/>
    </xf>
    <xf numFmtId="0" fontId="13" fillId="0" borderId="0" xfId="3" applyFont="1" applyAlignment="1">
      <alignment horizontal="right"/>
    </xf>
    <xf numFmtId="166" fontId="3" fillId="0" borderId="0" xfId="5" applyNumberFormat="1" applyAlignment="1">
      <alignment horizontal="right" vertical="center"/>
    </xf>
    <xf numFmtId="166" fontId="14" fillId="0" borderId="0" xfId="2" applyNumberFormat="1" applyAlignment="1">
      <alignment horizontal="right" vertical="center"/>
    </xf>
    <xf numFmtId="0" fontId="15" fillId="0" borderId="0" xfId="3" applyFont="1"/>
    <xf numFmtId="0" fontId="3" fillId="0" borderId="0" xfId="5"/>
    <xf numFmtId="0" fontId="15" fillId="3" borderId="0" xfId="3" applyFont="1" applyFill="1"/>
    <xf numFmtId="0" fontId="16" fillId="3" borderId="0" xfId="3" applyFont="1" applyFill="1"/>
    <xf numFmtId="0" fontId="2" fillId="3" borderId="0" xfId="3" applyFill="1"/>
    <xf numFmtId="0" fontId="17" fillId="3" borderId="0" xfId="3" applyFont="1" applyFill="1"/>
    <xf numFmtId="169" fontId="0" fillId="0" borderId="0" xfId="0" applyNumberFormat="1"/>
    <xf numFmtId="0" fontId="19" fillId="0" borderId="0" xfId="0" applyFont="1" applyAlignment="1">
      <alignment horizontal="right"/>
    </xf>
    <xf numFmtId="0" fontId="19" fillId="0" borderId="0" xfId="3" applyFont="1" applyAlignment="1">
      <alignment horizontal="right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3" applyFont="1" applyAlignment="1">
      <alignment horizontal="left"/>
    </xf>
    <xf numFmtId="165" fontId="13" fillId="0" borderId="0" xfId="3" applyNumberFormat="1" applyFont="1" applyAlignment="1">
      <alignment horizontal="right" vertical="center"/>
    </xf>
    <xf numFmtId="165" fontId="20" fillId="0" borderId="0" xfId="3" applyNumberFormat="1" applyFont="1"/>
    <xf numFmtId="165" fontId="20" fillId="0" borderId="0" xfId="0" applyNumberFormat="1" applyFont="1"/>
    <xf numFmtId="0" fontId="3" fillId="0" borderId="0" xfId="5" applyAlignment="1"/>
    <xf numFmtId="166" fontId="3" fillId="0" borderId="0" xfId="5" applyNumberFormat="1" applyAlignment="1">
      <alignment vertical="center"/>
    </xf>
    <xf numFmtId="0" fontId="20" fillId="0" borderId="0" xfId="0" applyFont="1" applyAlignment="1">
      <alignment horizontal="right"/>
    </xf>
    <xf numFmtId="0" fontId="20" fillId="0" borderId="0" xfId="3" applyFont="1" applyAlignment="1">
      <alignment horizontal="right"/>
    </xf>
    <xf numFmtId="0" fontId="21" fillId="0" borderId="0" xfId="3" applyFont="1"/>
    <xf numFmtId="170" fontId="13" fillId="0" borderId="0" xfId="3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4" fontId="19" fillId="4" borderId="0" xfId="7" applyNumberFormat="1" applyFont="1" applyAlignment="1">
      <alignment horizontal="right" vertical="center" wrapText="1"/>
    </xf>
    <xf numFmtId="14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center" wrapText="1"/>
    </xf>
    <xf numFmtId="0" fontId="22" fillId="5" borderId="0" xfId="8" applyAlignment="1">
      <alignment horizontal="right"/>
    </xf>
    <xf numFmtId="0" fontId="18" fillId="4" borderId="0" xfId="7" applyAlignment="1">
      <alignment horizontal="right"/>
    </xf>
    <xf numFmtId="170" fontId="2" fillId="0" borderId="0" xfId="3" applyNumberFormat="1"/>
    <xf numFmtId="0" fontId="2" fillId="6" borderId="0" xfId="3" applyFill="1"/>
    <xf numFmtId="0" fontId="14" fillId="0" borderId="0" xfId="2"/>
    <xf numFmtId="0" fontId="6" fillId="0" borderId="0" xfId="0" applyFont="1"/>
    <xf numFmtId="0" fontId="2" fillId="0" borderId="0" xfId="3" applyAlignment="1">
      <alignment horizontal="right"/>
    </xf>
    <xf numFmtId="0" fontId="1" fillId="0" borderId="0" xfId="0" applyFont="1" applyAlignment="1">
      <alignment horizontal="right"/>
    </xf>
    <xf numFmtId="0" fontId="1" fillId="0" borderId="0" xfId="3" applyFont="1" applyAlignment="1">
      <alignment horizontal="right"/>
    </xf>
    <xf numFmtId="0" fontId="23" fillId="0" borderId="0" xfId="5" applyFont="1" applyAlignment="1"/>
    <xf numFmtId="166" fontId="23" fillId="0" borderId="0" xfId="5" applyNumberFormat="1" applyFont="1" applyAlignment="1">
      <alignment vertical="center"/>
    </xf>
    <xf numFmtId="166" fontId="23" fillId="0" borderId="0" xfId="2" applyNumberFormat="1" applyFont="1" applyAlignment="1">
      <alignment vertical="center"/>
    </xf>
    <xf numFmtId="0" fontId="23" fillId="0" borderId="0" xfId="2" applyFont="1" applyAlignment="1"/>
    <xf numFmtId="0" fontId="24" fillId="0" borderId="0" xfId="3" applyFont="1"/>
    <xf numFmtId="166" fontId="14" fillId="0" borderId="0" xfId="2" applyNumberFormat="1" applyAlignment="1">
      <alignment vertical="center"/>
    </xf>
    <xf numFmtId="0" fontId="2" fillId="7" borderId="0" xfId="3" applyFill="1"/>
    <xf numFmtId="3" fontId="2" fillId="7" borderId="0" xfId="3" applyNumberFormat="1" applyFill="1"/>
    <xf numFmtId="169" fontId="0" fillId="7" borderId="0" xfId="0" applyNumberFormat="1" applyFill="1"/>
    <xf numFmtId="0" fontId="14" fillId="0" borderId="0" xfId="2" applyAlignment="1"/>
    <xf numFmtId="3" fontId="2" fillId="8" borderId="0" xfId="3" applyNumberFormat="1" applyFill="1"/>
    <xf numFmtId="0" fontId="25" fillId="0" borderId="0" xfId="5" applyFont="1" applyAlignment="1"/>
    <xf numFmtId="166" fontId="25" fillId="0" borderId="0" xfId="5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6" fontId="25" fillId="0" borderId="0" xfId="2" applyNumberFormat="1" applyFont="1" applyAlignment="1">
      <alignment vertical="center"/>
    </xf>
    <xf numFmtId="0" fontId="3" fillId="0" borderId="0" xfId="2" applyFont="1" applyAlignment="1"/>
    <xf numFmtId="0" fontId="25" fillId="0" borderId="0" xfId="2" applyFont="1" applyAlignment="1"/>
    <xf numFmtId="0" fontId="2" fillId="0" borderId="0" xfId="0" applyFont="1"/>
    <xf numFmtId="0" fontId="21" fillId="0" borderId="0" xfId="3" applyFont="1" applyAlignment="1">
      <alignment horizontal="right"/>
    </xf>
    <xf numFmtId="170" fontId="21" fillId="0" borderId="0" xfId="3" applyNumberFormat="1" applyFont="1" applyAlignment="1">
      <alignment horizontal="right"/>
    </xf>
    <xf numFmtId="0" fontId="2" fillId="0" borderId="0" xfId="6" applyNumberFormat="1" applyFont="1" applyAlignment="1">
      <alignment horizontal="right"/>
    </xf>
    <xf numFmtId="0" fontId="2" fillId="0" borderId="0" xfId="3" applyAlignment="1">
      <alignment horizontal="right" vertical="center" wrapText="1"/>
    </xf>
    <xf numFmtId="14" fontId="2" fillId="0" borderId="0" xfId="3" applyNumberFormat="1" applyAlignment="1">
      <alignment horizontal="right" vertical="center" wrapText="1"/>
    </xf>
    <xf numFmtId="0" fontId="21" fillId="0" borderId="0" xfId="0" applyFont="1" applyAlignment="1">
      <alignment horizontal="right"/>
    </xf>
    <xf numFmtId="170" fontId="2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4" borderId="0" xfId="7" applyNumberFormat="1" applyFont="1" applyAlignment="1">
      <alignment horizontal="right" vertical="center" wrapText="1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5" fontId="20" fillId="0" borderId="0" xfId="3" applyNumberFormat="1" applyFont="1" applyAlignment="1">
      <alignment horizontal="right" vertical="center"/>
    </xf>
    <xf numFmtId="3" fontId="2" fillId="0" borderId="0" xfId="3" applyNumberFormat="1"/>
    <xf numFmtId="14" fontId="2" fillId="0" borderId="0" xfId="3" applyNumberFormat="1"/>
    <xf numFmtId="0" fontId="0" fillId="0" borderId="0" xfId="0" applyAlignment="1">
      <alignment horizontal="right"/>
    </xf>
    <xf numFmtId="14" fontId="2" fillId="0" borderId="0" xfId="0" applyNumberFormat="1" applyFont="1"/>
    <xf numFmtId="3" fontId="2" fillId="0" borderId="0" xfId="0" applyNumberFormat="1" applyFont="1"/>
    <xf numFmtId="14" fontId="0" fillId="0" borderId="0" xfId="0" applyNumberFormat="1"/>
    <xf numFmtId="165" fontId="1" fillId="0" borderId="0" xfId="3" applyNumberFormat="1" applyFont="1"/>
    <xf numFmtId="0" fontId="2" fillId="2" borderId="1" xfId="4" applyFont="1" applyAlignment="1">
      <alignment horizontal="center" vertical="center" wrapText="1"/>
    </xf>
    <xf numFmtId="0" fontId="6" fillId="2" borderId="1" xfId="4" applyFont="1" applyAlignment="1">
      <alignment horizontal="center" vertical="center" wrapText="1"/>
    </xf>
    <xf numFmtId="165" fontId="1" fillId="2" borderId="1" xfId="4" applyNumberFormat="1" applyFont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 wrapText="1"/>
    </xf>
    <xf numFmtId="49" fontId="2" fillId="2" borderId="1" xfId="4" applyNumberFormat="1" applyFont="1" applyAlignment="1">
      <alignment horizontal="center" vertical="center" wrapText="1"/>
    </xf>
    <xf numFmtId="0" fontId="2" fillId="2" borderId="2" xfId="4" applyFont="1" applyBorder="1" applyAlignment="1">
      <alignment horizontal="center" vertical="center" wrapText="1"/>
    </xf>
    <xf numFmtId="165" fontId="21" fillId="0" borderId="0" xfId="3" applyNumberFormat="1" applyFont="1"/>
  </cellXfs>
  <cellStyles count="9">
    <cellStyle name="Check Cell 2" xfId="4" xr:uid="{F6954FA8-60ED-4CB2-A5E0-C60EA0B32191}"/>
    <cellStyle name="Comma" xfId="1" builtinId="3"/>
    <cellStyle name="Currency 2" xfId="6" xr:uid="{24B1AAAC-49EE-445D-AA43-59956288C8B8}"/>
    <cellStyle name="Hyperlink 2" xfId="5" xr:uid="{6506124D-1047-45E0-8963-6A3010208BD0}"/>
    <cellStyle name="Normal" xfId="0" builtinId="0"/>
    <cellStyle name="Normal 5" xfId="3" xr:uid="{A138E532-98C0-47D9-A965-A960C2330300}"/>
    <cellStyle name="היפר-קישור" xfId="2" builtinId="8"/>
    <cellStyle name="טוב" xfId="8" builtinId="26"/>
    <cellStyle name="רע" xfId="7" builtinId="27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yaniv_yazamoot_co_il\Documents\&#1492;&#1513;&#1511;&#1506;&#1492;%20&#1489;&#1497;&#1493;&#1503;\&#1508;&#1512;&#1493;&#1497;&#1511;&#1496;&#1497;&#1501;\Thessaloniki\Ptolemeon%2014\buisness%20plan\buisness%20plan%20ptolmeon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 financial statements"/>
      <sheetName val="buisness paln Bank"/>
      <sheetName val="buisness plan monthely Bank"/>
      <sheetName val="buisness plan monthely loan"/>
      <sheetName val="information per appartment"/>
      <sheetName val="Building ownership"/>
      <sheetName val="buisness plan monthely  NO loan"/>
      <sheetName val="Loan Calculator B"/>
      <sheetName val="Loan Calculator A"/>
      <sheetName val="Charts"/>
      <sheetName val="טבלת בניה"/>
      <sheetName val="עלויות בניה לפי דירה"/>
      <sheetName val="buisness plan ptolmeon 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.spitogatos.gr/find-agents/Sithonia-Rental-Sale-Solutions/13594" TargetMode="External"/><Relationship Id="rId117" Type="http://schemas.openxmlformats.org/officeDocument/2006/relationships/hyperlink" Target="https://www.spitogatos.gr/en/property/1114188396" TargetMode="External"/><Relationship Id="rId21" Type="http://schemas.openxmlformats.org/officeDocument/2006/relationships/hyperlink" Target="https://en.spitogatos.gr/property/1111469259" TargetMode="External"/><Relationship Id="rId42" Type="http://schemas.openxmlformats.org/officeDocument/2006/relationships/hyperlink" Target="https://en.spitogatos.gr/property/1112615388" TargetMode="External"/><Relationship Id="rId47" Type="http://schemas.openxmlformats.org/officeDocument/2006/relationships/hyperlink" Target="https://en.spitogatos.gr/property/1113742042" TargetMode="External"/><Relationship Id="rId63" Type="http://schemas.openxmlformats.org/officeDocument/2006/relationships/hyperlink" Target="https://en.spitogatos.gr/find-agents/A-M-House-Real-Estate-Sithonia-Halkidiki/11914" TargetMode="External"/><Relationship Id="rId68" Type="http://schemas.openxmlformats.org/officeDocument/2006/relationships/hyperlink" Target="https://www.spitogatos.gr/en/property/1114232243" TargetMode="External"/><Relationship Id="rId84" Type="http://schemas.openxmlformats.org/officeDocument/2006/relationships/hyperlink" Target="https://www.spitogatos.gr/en/property/1114200043" TargetMode="External"/><Relationship Id="rId89" Type="http://schemas.openxmlformats.org/officeDocument/2006/relationships/hyperlink" Target="https://www.spitogatos.gr/en/property/1114179229" TargetMode="External"/><Relationship Id="rId112" Type="http://schemas.openxmlformats.org/officeDocument/2006/relationships/hyperlink" Target="https://www.spitogatos.gr/en/property/1114144718" TargetMode="External"/><Relationship Id="rId16" Type="http://schemas.openxmlformats.org/officeDocument/2006/relationships/hyperlink" Target="https://en.spitogatos.gr/property/1111208676" TargetMode="External"/><Relationship Id="rId107" Type="http://schemas.openxmlformats.org/officeDocument/2006/relationships/hyperlink" Target="https://www.spitogatos.gr/en/property/1114145108" TargetMode="External"/><Relationship Id="rId11" Type="http://schemas.openxmlformats.org/officeDocument/2006/relationships/hyperlink" Target="https://en.spitogatos.gr/property/1113670026" TargetMode="External"/><Relationship Id="rId32" Type="http://schemas.openxmlformats.org/officeDocument/2006/relationships/hyperlink" Target="https://en.spitogatos.gr/property/1110817103" TargetMode="External"/><Relationship Id="rId37" Type="http://schemas.openxmlformats.org/officeDocument/2006/relationships/hyperlink" Target="https://en.spitogatos.gr/property/1112866207" TargetMode="External"/><Relationship Id="rId53" Type="http://schemas.openxmlformats.org/officeDocument/2006/relationships/hyperlink" Target="https://en.spitogatos.gr/property/1112783584" TargetMode="External"/><Relationship Id="rId58" Type="http://schemas.openxmlformats.org/officeDocument/2006/relationships/hyperlink" Target="https://en.spitogatos.gr/find-agents/Green-Grey/8012" TargetMode="External"/><Relationship Id="rId74" Type="http://schemas.openxmlformats.org/officeDocument/2006/relationships/hyperlink" Target="https://www.spitogatos.gr/en/property/1114232249" TargetMode="External"/><Relationship Id="rId79" Type="http://schemas.openxmlformats.org/officeDocument/2006/relationships/hyperlink" Target="https://www.spitogatos.gr/en/property/1114243711" TargetMode="External"/><Relationship Id="rId102" Type="http://schemas.openxmlformats.org/officeDocument/2006/relationships/hyperlink" Target="https://www.spitogatos.gr/en/property/1114275178" TargetMode="External"/><Relationship Id="rId5" Type="http://schemas.openxmlformats.org/officeDocument/2006/relationships/hyperlink" Target="https://en.spitogatos.gr/property/1112625758" TargetMode="External"/><Relationship Id="rId90" Type="http://schemas.openxmlformats.org/officeDocument/2006/relationships/hyperlink" Target="https://www.spitogatos.gr/en/property/1114147526" TargetMode="External"/><Relationship Id="rId95" Type="http://schemas.openxmlformats.org/officeDocument/2006/relationships/hyperlink" Target="https://www.spitogatos.gr/en/property/1114214608" TargetMode="External"/><Relationship Id="rId22" Type="http://schemas.openxmlformats.org/officeDocument/2006/relationships/hyperlink" Target="https://en.spitogatos.gr/property/1111666564" TargetMode="External"/><Relationship Id="rId27" Type="http://schemas.openxmlformats.org/officeDocument/2006/relationships/hyperlink" Target="https://en.spitogatos.gr/find-agents/Sithonia-Rental-Sale-Solutions/13594" TargetMode="External"/><Relationship Id="rId43" Type="http://schemas.openxmlformats.org/officeDocument/2006/relationships/hyperlink" Target="https://en.spitogatos.gr/property/1113622139" TargetMode="External"/><Relationship Id="rId48" Type="http://schemas.openxmlformats.org/officeDocument/2006/relationships/hyperlink" Target="https://en.spitogatos.gr/property/1113265763" TargetMode="External"/><Relationship Id="rId64" Type="http://schemas.openxmlformats.org/officeDocument/2006/relationships/hyperlink" Target="https://en.spitogatos.gr/property/1113595473" TargetMode="External"/><Relationship Id="rId69" Type="http://schemas.openxmlformats.org/officeDocument/2006/relationships/hyperlink" Target="https://www.spitogatos.gr/en/property/1114206413" TargetMode="External"/><Relationship Id="rId113" Type="http://schemas.openxmlformats.org/officeDocument/2006/relationships/hyperlink" Target="https://www.spitogatos.gr/en/property/1114264363" TargetMode="External"/><Relationship Id="rId118" Type="http://schemas.openxmlformats.org/officeDocument/2006/relationships/hyperlink" Target="https://www.spitogatos.gr/en/property/1113742005" TargetMode="External"/><Relationship Id="rId80" Type="http://schemas.openxmlformats.org/officeDocument/2006/relationships/hyperlink" Target="https://www.spitogatos.gr/en/property/1114195535" TargetMode="External"/><Relationship Id="rId85" Type="http://schemas.openxmlformats.org/officeDocument/2006/relationships/hyperlink" Target="https://www.spitogatos.gr/en/property/1114237493" TargetMode="External"/><Relationship Id="rId12" Type="http://schemas.openxmlformats.org/officeDocument/2006/relationships/hyperlink" Target="https://en.spitogatos.gr/property/1111666583" TargetMode="External"/><Relationship Id="rId17" Type="http://schemas.openxmlformats.org/officeDocument/2006/relationships/hyperlink" Target="https://en.spitogatos.gr/property/119495139" TargetMode="External"/><Relationship Id="rId33" Type="http://schemas.openxmlformats.org/officeDocument/2006/relationships/hyperlink" Target="https://en.spitogatos.gr/property/1112531896" TargetMode="External"/><Relationship Id="rId38" Type="http://schemas.openxmlformats.org/officeDocument/2006/relationships/hyperlink" Target="https://en.spitogatos.gr/property/1113519241" TargetMode="External"/><Relationship Id="rId59" Type="http://schemas.openxmlformats.org/officeDocument/2006/relationships/hyperlink" Target="https://en.spitogatos.gr/find-agents/RE-MAX-Gold/7185" TargetMode="External"/><Relationship Id="rId103" Type="http://schemas.openxmlformats.org/officeDocument/2006/relationships/hyperlink" Target="https://www.spitogatos.gr/en/property/1114148023" TargetMode="External"/><Relationship Id="rId108" Type="http://schemas.openxmlformats.org/officeDocument/2006/relationships/hyperlink" Target="https://www.spitogatos.gr/en/property/1114222719" TargetMode="External"/><Relationship Id="rId54" Type="http://schemas.openxmlformats.org/officeDocument/2006/relationships/hyperlink" Target="https://en.spitogatos.gr/property/1112090893" TargetMode="External"/><Relationship Id="rId70" Type="http://schemas.openxmlformats.org/officeDocument/2006/relationships/hyperlink" Target="https://www.spitogatos.gr/en/property/1114281003" TargetMode="External"/><Relationship Id="rId75" Type="http://schemas.openxmlformats.org/officeDocument/2006/relationships/hyperlink" Target="https://www.spitogatos.gr/en/property/1114258703" TargetMode="External"/><Relationship Id="rId91" Type="http://schemas.openxmlformats.org/officeDocument/2006/relationships/hyperlink" Target="https://www.spitogatos.gr/en/property/1114267184" TargetMode="External"/><Relationship Id="rId96" Type="http://schemas.openxmlformats.org/officeDocument/2006/relationships/hyperlink" Target="https://www.spitogatos.gr/en/property/1114212125" TargetMode="External"/><Relationship Id="rId1" Type="http://schemas.openxmlformats.org/officeDocument/2006/relationships/hyperlink" Target="https://en.spitogatos.gr/property/1112816764" TargetMode="External"/><Relationship Id="rId6" Type="http://schemas.openxmlformats.org/officeDocument/2006/relationships/hyperlink" Target="https://en.spitogatos.gr/property/1112866186" TargetMode="External"/><Relationship Id="rId23" Type="http://schemas.openxmlformats.org/officeDocument/2006/relationships/hyperlink" Target="https://en.spitogatos.gr/property/1111689993" TargetMode="External"/><Relationship Id="rId28" Type="http://schemas.openxmlformats.org/officeDocument/2006/relationships/hyperlink" Target="https://en.spitogatos.gr/find-agents/Sithonia-Rental-Sale-Solutions/13594" TargetMode="External"/><Relationship Id="rId49" Type="http://schemas.openxmlformats.org/officeDocument/2006/relationships/hyperlink" Target="https://en.spitogatos.gr/property/1113265789" TargetMode="External"/><Relationship Id="rId114" Type="http://schemas.openxmlformats.org/officeDocument/2006/relationships/hyperlink" Target="https://www.spitogatos.gr/en/property/1114264336" TargetMode="External"/><Relationship Id="rId119" Type="http://schemas.openxmlformats.org/officeDocument/2006/relationships/hyperlink" Target="https://www.spitogatos.gr/en/property/1113307264" TargetMode="External"/><Relationship Id="rId44" Type="http://schemas.openxmlformats.org/officeDocument/2006/relationships/hyperlink" Target="https://en.spitogatos.gr/property/1113742005" TargetMode="External"/><Relationship Id="rId60" Type="http://schemas.openxmlformats.org/officeDocument/2006/relationships/hyperlink" Target="https://en.spitogatos.gr/find-agents/Bee-Spot/6587" TargetMode="External"/><Relationship Id="rId65" Type="http://schemas.openxmlformats.org/officeDocument/2006/relationships/hyperlink" Target="https://en.spitogatos.gr/property/1113255018" TargetMode="External"/><Relationship Id="rId81" Type="http://schemas.openxmlformats.org/officeDocument/2006/relationships/hyperlink" Target="https://www.spitogatos.gr/en/property/1114214432" TargetMode="External"/><Relationship Id="rId86" Type="http://schemas.openxmlformats.org/officeDocument/2006/relationships/hyperlink" Target="https://www.spitogatos.gr/en/property/1114173888" TargetMode="External"/><Relationship Id="rId4" Type="http://schemas.openxmlformats.org/officeDocument/2006/relationships/hyperlink" Target="https://en.spitogatos.gr/find-agents/Sithonia-Rental-Sale-Solutions/13594" TargetMode="External"/><Relationship Id="rId9" Type="http://schemas.openxmlformats.org/officeDocument/2006/relationships/hyperlink" Target="https://en.spitogatos.gr/property/1112736587" TargetMode="External"/><Relationship Id="rId13" Type="http://schemas.openxmlformats.org/officeDocument/2006/relationships/hyperlink" Target="https://en.spitogatos.gr/property/1110050612" TargetMode="External"/><Relationship Id="rId18" Type="http://schemas.openxmlformats.org/officeDocument/2006/relationships/hyperlink" Target="https://en.spitogatos.gr/property/1112169332" TargetMode="External"/><Relationship Id="rId39" Type="http://schemas.openxmlformats.org/officeDocument/2006/relationships/hyperlink" Target="https://en.spitogatos.gr/property/1111949050" TargetMode="External"/><Relationship Id="rId109" Type="http://schemas.openxmlformats.org/officeDocument/2006/relationships/hyperlink" Target="https://www.spitogatos.gr/en/property/1114243873" TargetMode="External"/><Relationship Id="rId34" Type="http://schemas.openxmlformats.org/officeDocument/2006/relationships/hyperlink" Target="https://en.spitogatos.gr/find-agents/Sithonia-Rental-Sale-Solutions/13594" TargetMode="External"/><Relationship Id="rId50" Type="http://schemas.openxmlformats.org/officeDocument/2006/relationships/hyperlink" Target="https://en.spitogatos.gr/property/1113703387" TargetMode="External"/><Relationship Id="rId55" Type="http://schemas.openxmlformats.org/officeDocument/2006/relationships/hyperlink" Target="https://en.spitogatos.gr/property/1111002015" TargetMode="External"/><Relationship Id="rId76" Type="http://schemas.openxmlformats.org/officeDocument/2006/relationships/hyperlink" Target="https://www.spitogatos.gr/en/property/1114211491" TargetMode="External"/><Relationship Id="rId97" Type="http://schemas.openxmlformats.org/officeDocument/2006/relationships/hyperlink" Target="https://www.spitogatos.gr/en/property/1114183112" TargetMode="External"/><Relationship Id="rId104" Type="http://schemas.openxmlformats.org/officeDocument/2006/relationships/hyperlink" Target="https://www.spitogatos.gr/en/property/1114162434" TargetMode="External"/><Relationship Id="rId120" Type="http://schemas.openxmlformats.org/officeDocument/2006/relationships/hyperlink" Target="https://www.spitogatos.gr/en/property/1114243711" TargetMode="External"/><Relationship Id="rId7" Type="http://schemas.openxmlformats.org/officeDocument/2006/relationships/hyperlink" Target="https://en.spitogatos.gr/property/1112017825" TargetMode="External"/><Relationship Id="rId71" Type="http://schemas.openxmlformats.org/officeDocument/2006/relationships/hyperlink" Target="https://www.spitogatos.gr/en/property/1114280988" TargetMode="External"/><Relationship Id="rId92" Type="http://schemas.openxmlformats.org/officeDocument/2006/relationships/hyperlink" Target="https://www.spitogatos.gr/en/property/1114276769" TargetMode="External"/><Relationship Id="rId2" Type="http://schemas.openxmlformats.org/officeDocument/2006/relationships/hyperlink" Target="https://en.spitogatos.gr/property/1112453010" TargetMode="External"/><Relationship Id="rId29" Type="http://schemas.openxmlformats.org/officeDocument/2006/relationships/hyperlink" Target="https://en.spitogatos.gr/find-agents/Sithonia-Rental-Sale-Solutions/13594" TargetMode="External"/><Relationship Id="rId24" Type="http://schemas.openxmlformats.org/officeDocument/2006/relationships/hyperlink" Target="https://en.spitogatos.gr/find-agents/Sithonia-Rental-Sale-Solutions/13594" TargetMode="External"/><Relationship Id="rId40" Type="http://schemas.openxmlformats.org/officeDocument/2006/relationships/hyperlink" Target="https://en.spitogatos.gr/property/1113166205" TargetMode="External"/><Relationship Id="rId45" Type="http://schemas.openxmlformats.org/officeDocument/2006/relationships/hyperlink" Target="https://en.spitogatos.gr/property/1113307264" TargetMode="External"/><Relationship Id="rId66" Type="http://schemas.openxmlformats.org/officeDocument/2006/relationships/hyperlink" Target="https://en.spitogatos.gr/property/1112865920" TargetMode="External"/><Relationship Id="rId87" Type="http://schemas.openxmlformats.org/officeDocument/2006/relationships/hyperlink" Target="https://www.spitogatos.gr/en/property/1114212477" TargetMode="External"/><Relationship Id="rId110" Type="http://schemas.openxmlformats.org/officeDocument/2006/relationships/hyperlink" Target="https://www.spitogatos.gr/en/property/1114277715" TargetMode="External"/><Relationship Id="rId115" Type="http://schemas.openxmlformats.org/officeDocument/2006/relationships/hyperlink" Target="https://www.spitogatos.gr/en/property/1114206466" TargetMode="External"/><Relationship Id="rId61" Type="http://schemas.openxmlformats.org/officeDocument/2006/relationships/hyperlink" Target="https://en.spitogatos.gr/find-agents/Kanakaris-Anastasios/10350" TargetMode="External"/><Relationship Id="rId82" Type="http://schemas.openxmlformats.org/officeDocument/2006/relationships/hyperlink" Target="https://www.spitogatos.gr/en/property/1114258711" TargetMode="External"/><Relationship Id="rId19" Type="http://schemas.openxmlformats.org/officeDocument/2006/relationships/hyperlink" Target="https://en.spitogatos.gr/property/1112783584" TargetMode="External"/><Relationship Id="rId14" Type="http://schemas.openxmlformats.org/officeDocument/2006/relationships/hyperlink" Target="https://en.spitogatos.gr/property/119292646" TargetMode="External"/><Relationship Id="rId30" Type="http://schemas.openxmlformats.org/officeDocument/2006/relationships/hyperlink" Target="https://en.spitogatos.gr/find-agents/Sithonia-Rental-Sale-Solutions/13594" TargetMode="External"/><Relationship Id="rId35" Type="http://schemas.openxmlformats.org/officeDocument/2006/relationships/hyperlink" Target="https://en.spitogatos.gr/find-agents/Sithonia-Rental-Sale-Solutions/13594" TargetMode="External"/><Relationship Id="rId56" Type="http://schemas.openxmlformats.org/officeDocument/2006/relationships/hyperlink" Target="https://en.spitogatos.gr/find-agents/POLYMHXANIKH/6343" TargetMode="External"/><Relationship Id="rId77" Type="http://schemas.openxmlformats.org/officeDocument/2006/relationships/hyperlink" Target="https://www.spitogatos.gr/en/property/1114211491" TargetMode="External"/><Relationship Id="rId100" Type="http://schemas.openxmlformats.org/officeDocument/2006/relationships/hyperlink" Target="https://www.spitogatos.gr/en/property/1114187749" TargetMode="External"/><Relationship Id="rId105" Type="http://schemas.openxmlformats.org/officeDocument/2006/relationships/hyperlink" Target="https://www.spitogatos.gr/en/property/1114173517" TargetMode="External"/><Relationship Id="rId8" Type="http://schemas.openxmlformats.org/officeDocument/2006/relationships/hyperlink" Target="https://en.spitogatos.gr/property/1112624679" TargetMode="External"/><Relationship Id="rId51" Type="http://schemas.openxmlformats.org/officeDocument/2006/relationships/hyperlink" Target="https://en.spitogatos.gr/property/1112990702" TargetMode="External"/><Relationship Id="rId72" Type="http://schemas.openxmlformats.org/officeDocument/2006/relationships/hyperlink" Target="https://www.spitogatos.gr/en/property/1114232231" TargetMode="External"/><Relationship Id="rId93" Type="http://schemas.openxmlformats.org/officeDocument/2006/relationships/hyperlink" Target="https://www.spitogatos.gr/en/property/1114219230" TargetMode="External"/><Relationship Id="rId98" Type="http://schemas.openxmlformats.org/officeDocument/2006/relationships/hyperlink" Target="https://www.spitogatos.gr/en/property/1114174403" TargetMode="External"/><Relationship Id="rId121" Type="http://schemas.openxmlformats.org/officeDocument/2006/relationships/hyperlink" Target="https://www.spitogatos.gr/en/property/1114267184" TargetMode="External"/><Relationship Id="rId3" Type="http://schemas.openxmlformats.org/officeDocument/2006/relationships/hyperlink" Target="https://en.spitogatos.gr/property/1112531896" TargetMode="External"/><Relationship Id="rId25" Type="http://schemas.openxmlformats.org/officeDocument/2006/relationships/hyperlink" Target="https://en.spitogatos.gr/find-agents/Sithonia-Rental-Sale-Solutions/13594" TargetMode="External"/><Relationship Id="rId46" Type="http://schemas.openxmlformats.org/officeDocument/2006/relationships/hyperlink" Target="https://en.spitogatos.gr/property/1113406004" TargetMode="External"/><Relationship Id="rId67" Type="http://schemas.openxmlformats.org/officeDocument/2006/relationships/hyperlink" Target="https://en.spitogatos.gr/property/1112866229" TargetMode="External"/><Relationship Id="rId116" Type="http://schemas.openxmlformats.org/officeDocument/2006/relationships/hyperlink" Target="https://www.spitogatos.gr/en/property/1114272810" TargetMode="External"/><Relationship Id="rId20" Type="http://schemas.openxmlformats.org/officeDocument/2006/relationships/hyperlink" Target="https://en.spitogatos.gr/property/1112708286" TargetMode="External"/><Relationship Id="rId41" Type="http://schemas.openxmlformats.org/officeDocument/2006/relationships/hyperlink" Target="https://en.spitogatos.gr/property/1112615458" TargetMode="External"/><Relationship Id="rId62" Type="http://schemas.openxmlformats.org/officeDocument/2006/relationships/hyperlink" Target="https://en.spitogatos.gr/find-agents/A-M-House-Real-Estate-Sithonia-Halkidiki/11914" TargetMode="External"/><Relationship Id="rId83" Type="http://schemas.openxmlformats.org/officeDocument/2006/relationships/hyperlink" Target="https://www.spitogatos.gr/en/property/1114200043" TargetMode="External"/><Relationship Id="rId88" Type="http://schemas.openxmlformats.org/officeDocument/2006/relationships/hyperlink" Target="https://www.spitogatos.gr/en/property/1114214225" TargetMode="External"/><Relationship Id="rId111" Type="http://schemas.openxmlformats.org/officeDocument/2006/relationships/hyperlink" Target="https://www.spitogatos.gr/en/property/1114182899" TargetMode="External"/><Relationship Id="rId15" Type="http://schemas.openxmlformats.org/officeDocument/2006/relationships/hyperlink" Target="https://en.spitogatos.gr/property/1112112958" TargetMode="External"/><Relationship Id="rId36" Type="http://schemas.openxmlformats.org/officeDocument/2006/relationships/hyperlink" Target="https://en.spitogatos.gr/find-agents/Sithonia-Rental-Sale-Solutions/13594" TargetMode="External"/><Relationship Id="rId57" Type="http://schemas.openxmlformats.org/officeDocument/2006/relationships/hyperlink" Target="https://en.spitogatos.gr/find-agents/Sithonia-Rental-Sale-Solutions/13594" TargetMode="External"/><Relationship Id="rId106" Type="http://schemas.openxmlformats.org/officeDocument/2006/relationships/hyperlink" Target="https://www.spitogatos.gr/en/property/1114212647" TargetMode="External"/><Relationship Id="rId10" Type="http://schemas.openxmlformats.org/officeDocument/2006/relationships/hyperlink" Target="https://en.spitogatos.gr/property/1111666564" TargetMode="External"/><Relationship Id="rId31" Type="http://schemas.openxmlformats.org/officeDocument/2006/relationships/hyperlink" Target="https://en.spitogatos.gr/find-agents/Sithonia-Rental-Sale-Solutions/13594" TargetMode="External"/><Relationship Id="rId52" Type="http://schemas.openxmlformats.org/officeDocument/2006/relationships/hyperlink" Target="https://en.spitogatos.gr/property/1113704134" TargetMode="External"/><Relationship Id="rId73" Type="http://schemas.openxmlformats.org/officeDocument/2006/relationships/hyperlink" Target="https://www.spitogatos.gr/en/property/1114211348" TargetMode="External"/><Relationship Id="rId78" Type="http://schemas.openxmlformats.org/officeDocument/2006/relationships/hyperlink" Target="https://www.spitogatos.gr/en/property/1114196006" TargetMode="External"/><Relationship Id="rId94" Type="http://schemas.openxmlformats.org/officeDocument/2006/relationships/hyperlink" Target="https://www.spitogatos.gr/en/property/1114214216" TargetMode="External"/><Relationship Id="rId99" Type="http://schemas.openxmlformats.org/officeDocument/2006/relationships/hyperlink" Target="https://www.spitogatos.gr/en/property/1114230523" TargetMode="External"/><Relationship Id="rId101" Type="http://schemas.openxmlformats.org/officeDocument/2006/relationships/hyperlink" Target="https://www.spitogatos.gr/en/property/1114281044" TargetMode="External"/><Relationship Id="rId1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n.spitogatos.gr/property/1111469259" TargetMode="External"/><Relationship Id="rId21" Type="http://schemas.openxmlformats.org/officeDocument/2006/relationships/hyperlink" Target="https://en.spitogatos.gr/property/1112020127" TargetMode="External"/><Relationship Id="rId42" Type="http://schemas.openxmlformats.org/officeDocument/2006/relationships/hyperlink" Target="https://en.spitogatos.gr/find-agents/Sithonia-Rental-Sale-Solutions/13594" TargetMode="External"/><Relationship Id="rId47" Type="http://schemas.openxmlformats.org/officeDocument/2006/relationships/hyperlink" Target="https://en.spitogatos.gr/property/1111949050" TargetMode="External"/><Relationship Id="rId63" Type="http://schemas.openxmlformats.org/officeDocument/2006/relationships/hyperlink" Target="https://en.spitogatos.gr/property/1112783584" TargetMode="External"/><Relationship Id="rId68" Type="http://schemas.openxmlformats.org/officeDocument/2006/relationships/hyperlink" Target="https://en.spitogatos.gr/find-agents/Green-Grey/8012" TargetMode="External"/><Relationship Id="rId16" Type="http://schemas.openxmlformats.org/officeDocument/2006/relationships/hyperlink" Target="https://en.spitogatos.gr/property/1110050612" TargetMode="External"/><Relationship Id="rId11" Type="http://schemas.openxmlformats.org/officeDocument/2006/relationships/hyperlink" Target="https://en.spitogatos.gr/property/1112736587" TargetMode="External"/><Relationship Id="rId24" Type="http://schemas.openxmlformats.org/officeDocument/2006/relationships/hyperlink" Target="https://en.spitogatos.gr/property/1112783584" TargetMode="External"/><Relationship Id="rId32" Type="http://schemas.openxmlformats.org/officeDocument/2006/relationships/hyperlink" Target="https://en.spitogatos.gr/find-agents/Sithonia-Rental-Sale-Solutions/13594" TargetMode="External"/><Relationship Id="rId37" Type="http://schemas.openxmlformats.org/officeDocument/2006/relationships/hyperlink" Target="https://en.spitogatos.gr/find-agents/Sithonia-Rental-Sale-Solutions/13594" TargetMode="External"/><Relationship Id="rId40" Type="http://schemas.openxmlformats.org/officeDocument/2006/relationships/hyperlink" Target="https://en.spitogatos.gr/property/1112531896" TargetMode="External"/><Relationship Id="rId45" Type="http://schemas.openxmlformats.org/officeDocument/2006/relationships/hyperlink" Target="https://en.spitogatos.gr/property/1113519241" TargetMode="External"/><Relationship Id="rId53" Type="http://schemas.openxmlformats.org/officeDocument/2006/relationships/hyperlink" Target="https://en.spitogatos.gr/property/1113307264" TargetMode="External"/><Relationship Id="rId58" Type="http://schemas.openxmlformats.org/officeDocument/2006/relationships/hyperlink" Target="https://en.spitogatos.gr/property/1112412138" TargetMode="External"/><Relationship Id="rId66" Type="http://schemas.openxmlformats.org/officeDocument/2006/relationships/hyperlink" Target="https://en.spitogatos.gr/find-agents/POLYMHXANIKH/6343" TargetMode="External"/><Relationship Id="rId74" Type="http://schemas.openxmlformats.org/officeDocument/2006/relationships/hyperlink" Target="https://en.spitogatos.gr/find-agents/A-M-House-Real-Estate-Sithonia-Halkidiki/11914" TargetMode="External"/><Relationship Id="rId79" Type="http://schemas.openxmlformats.org/officeDocument/2006/relationships/hyperlink" Target="https://en.spitogatos.gr/property/1113622139" TargetMode="External"/><Relationship Id="rId5" Type="http://schemas.openxmlformats.org/officeDocument/2006/relationships/hyperlink" Target="https://en.spitogatos.gr/property/1112625758" TargetMode="External"/><Relationship Id="rId61" Type="http://schemas.openxmlformats.org/officeDocument/2006/relationships/hyperlink" Target="https://en.spitogatos.gr/property/1112543526" TargetMode="External"/><Relationship Id="rId19" Type="http://schemas.openxmlformats.org/officeDocument/2006/relationships/hyperlink" Target="https://en.spitogatos.gr/property/1111208676" TargetMode="External"/><Relationship Id="rId14" Type="http://schemas.openxmlformats.org/officeDocument/2006/relationships/hyperlink" Target="https://en.spitogatos.gr/property/1113670026" TargetMode="External"/><Relationship Id="rId22" Type="http://schemas.openxmlformats.org/officeDocument/2006/relationships/hyperlink" Target="https://en.spitogatos.gr/property/1112169332" TargetMode="External"/><Relationship Id="rId27" Type="http://schemas.openxmlformats.org/officeDocument/2006/relationships/hyperlink" Target="https://en.spitogatos.gr/property/1111666564" TargetMode="External"/><Relationship Id="rId30" Type="http://schemas.openxmlformats.org/officeDocument/2006/relationships/hyperlink" Target="https://en.spitogatos.gr/find-agents/Sithonia-Rental-Sale-Solutions/13594" TargetMode="External"/><Relationship Id="rId35" Type="http://schemas.openxmlformats.org/officeDocument/2006/relationships/hyperlink" Target="https://en.spitogatos.gr/find-agents/Sithonia-Rental-Sale-Solutions/13594" TargetMode="External"/><Relationship Id="rId43" Type="http://schemas.openxmlformats.org/officeDocument/2006/relationships/hyperlink" Target="https://en.spitogatos.gr/find-agents/Sithonia-Rental-Sale-Solutions/13594" TargetMode="External"/><Relationship Id="rId48" Type="http://schemas.openxmlformats.org/officeDocument/2006/relationships/hyperlink" Target="https://en.spitogatos.gr/property/1113166205" TargetMode="External"/><Relationship Id="rId56" Type="http://schemas.openxmlformats.org/officeDocument/2006/relationships/hyperlink" Target="https://en.spitogatos.gr/property/1113265763" TargetMode="External"/><Relationship Id="rId64" Type="http://schemas.openxmlformats.org/officeDocument/2006/relationships/hyperlink" Target="https://en.spitogatos.gr/property/1112090893" TargetMode="External"/><Relationship Id="rId69" Type="http://schemas.openxmlformats.org/officeDocument/2006/relationships/hyperlink" Target="https://en.spitogatos.gr/find-agents/RE-MAX-Gold/7185" TargetMode="External"/><Relationship Id="rId77" Type="http://schemas.openxmlformats.org/officeDocument/2006/relationships/hyperlink" Target="https://en.spitogatos.gr/property/1112865920" TargetMode="External"/><Relationship Id="rId8" Type="http://schemas.openxmlformats.org/officeDocument/2006/relationships/hyperlink" Target="https://en.spitogatos.gr/property/1113312547" TargetMode="External"/><Relationship Id="rId51" Type="http://schemas.openxmlformats.org/officeDocument/2006/relationships/hyperlink" Target="https://en.spitogatos.gr/property/1113622139" TargetMode="External"/><Relationship Id="rId72" Type="http://schemas.openxmlformats.org/officeDocument/2006/relationships/hyperlink" Target="https://en.spitogatos.gr/find-agents/STAMATIS/12196" TargetMode="External"/><Relationship Id="rId80" Type="http://schemas.openxmlformats.org/officeDocument/2006/relationships/printerSettings" Target="../printerSettings/printerSettings2.bin"/><Relationship Id="rId3" Type="http://schemas.openxmlformats.org/officeDocument/2006/relationships/hyperlink" Target="https://en.spitogatos.gr/property/1112531896" TargetMode="External"/><Relationship Id="rId12" Type="http://schemas.openxmlformats.org/officeDocument/2006/relationships/hyperlink" Target="https://en.spitogatos.gr/property/1111666564" TargetMode="External"/><Relationship Id="rId17" Type="http://schemas.openxmlformats.org/officeDocument/2006/relationships/hyperlink" Target="https://en.spitogatos.gr/property/119292646" TargetMode="External"/><Relationship Id="rId25" Type="http://schemas.openxmlformats.org/officeDocument/2006/relationships/hyperlink" Target="https://en.spitogatos.gr/property/1112708286" TargetMode="External"/><Relationship Id="rId33" Type="http://schemas.openxmlformats.org/officeDocument/2006/relationships/hyperlink" Target="https://en.spitogatos.gr/find-agents/Sithonia-Rental-Sale-Solutions/13594" TargetMode="External"/><Relationship Id="rId38" Type="http://schemas.openxmlformats.org/officeDocument/2006/relationships/hyperlink" Target="https://en.spitogatos.gr/find-agents/Sithonia-Rental-Sale-Solutions/13594" TargetMode="External"/><Relationship Id="rId46" Type="http://schemas.openxmlformats.org/officeDocument/2006/relationships/hyperlink" Target="https://en.spitogatos.gr/property/1113370570" TargetMode="External"/><Relationship Id="rId59" Type="http://schemas.openxmlformats.org/officeDocument/2006/relationships/hyperlink" Target="https://en.spitogatos.gr/property/1113703387" TargetMode="External"/><Relationship Id="rId67" Type="http://schemas.openxmlformats.org/officeDocument/2006/relationships/hyperlink" Target="https://en.spitogatos.gr/find-agents/Sithonia-Rental-Sale-Solutions/13594" TargetMode="External"/><Relationship Id="rId20" Type="http://schemas.openxmlformats.org/officeDocument/2006/relationships/hyperlink" Target="https://en.spitogatos.gr/property/119495139" TargetMode="External"/><Relationship Id="rId41" Type="http://schemas.openxmlformats.org/officeDocument/2006/relationships/hyperlink" Target="https://en.spitogatos.gr/find-agents/Sithonia-Rental-Sale-Solutions/13594" TargetMode="External"/><Relationship Id="rId54" Type="http://schemas.openxmlformats.org/officeDocument/2006/relationships/hyperlink" Target="https://en.spitogatos.gr/property/1113406004" TargetMode="External"/><Relationship Id="rId62" Type="http://schemas.openxmlformats.org/officeDocument/2006/relationships/hyperlink" Target="https://en.spitogatos.gr/property/1113704134" TargetMode="External"/><Relationship Id="rId70" Type="http://schemas.openxmlformats.org/officeDocument/2006/relationships/hyperlink" Target="https://en.spitogatos.gr/find-agents/Bee-Spot/6587" TargetMode="External"/><Relationship Id="rId75" Type="http://schemas.openxmlformats.org/officeDocument/2006/relationships/hyperlink" Target="https://en.spitogatos.gr/property/1113595473" TargetMode="External"/><Relationship Id="rId1" Type="http://schemas.openxmlformats.org/officeDocument/2006/relationships/hyperlink" Target="https://en.spitogatos.gr/property/1112816764" TargetMode="External"/><Relationship Id="rId6" Type="http://schemas.openxmlformats.org/officeDocument/2006/relationships/hyperlink" Target="https://en.spitogatos.gr/property/1111780541" TargetMode="External"/><Relationship Id="rId15" Type="http://schemas.openxmlformats.org/officeDocument/2006/relationships/hyperlink" Target="https://en.spitogatos.gr/property/1111666583" TargetMode="External"/><Relationship Id="rId23" Type="http://schemas.openxmlformats.org/officeDocument/2006/relationships/hyperlink" Target="https://en.spitogatos.gr/property/1110567245" TargetMode="External"/><Relationship Id="rId28" Type="http://schemas.openxmlformats.org/officeDocument/2006/relationships/hyperlink" Target="https://en.spitogatos.gr/property/1111689993" TargetMode="External"/><Relationship Id="rId36" Type="http://schemas.openxmlformats.org/officeDocument/2006/relationships/hyperlink" Target="https://en.spitogatos.gr/find-agents/Sithonia-Rental-Sale-Solutions/13594" TargetMode="External"/><Relationship Id="rId49" Type="http://schemas.openxmlformats.org/officeDocument/2006/relationships/hyperlink" Target="https://en.spitogatos.gr/property/1112615458" TargetMode="External"/><Relationship Id="rId57" Type="http://schemas.openxmlformats.org/officeDocument/2006/relationships/hyperlink" Target="https://en.spitogatos.gr/property/1113265789" TargetMode="External"/><Relationship Id="rId10" Type="http://schemas.openxmlformats.org/officeDocument/2006/relationships/hyperlink" Target="https://en.spitogatos.gr/property/1112624679" TargetMode="External"/><Relationship Id="rId31" Type="http://schemas.openxmlformats.org/officeDocument/2006/relationships/hyperlink" Target="https://en.spitogatos.gr/find-agents/Sithonia-Rental-Sale-Solutions/13594" TargetMode="External"/><Relationship Id="rId44" Type="http://schemas.openxmlformats.org/officeDocument/2006/relationships/hyperlink" Target="https://en.spitogatos.gr/property/1112866207" TargetMode="External"/><Relationship Id="rId52" Type="http://schemas.openxmlformats.org/officeDocument/2006/relationships/hyperlink" Target="https://en.spitogatos.gr/property/1113742005" TargetMode="External"/><Relationship Id="rId60" Type="http://schemas.openxmlformats.org/officeDocument/2006/relationships/hyperlink" Target="https://en.spitogatos.gr/property/1112990702" TargetMode="External"/><Relationship Id="rId65" Type="http://schemas.openxmlformats.org/officeDocument/2006/relationships/hyperlink" Target="https://en.spitogatos.gr/property/1111002015" TargetMode="External"/><Relationship Id="rId73" Type="http://schemas.openxmlformats.org/officeDocument/2006/relationships/hyperlink" Target="https://en.spitogatos.gr/find-agents/A-M-House-Real-Estate-Sithonia-Halkidiki/11914" TargetMode="External"/><Relationship Id="rId78" Type="http://schemas.openxmlformats.org/officeDocument/2006/relationships/hyperlink" Target="https://en.spitogatos.gr/property/1112866229" TargetMode="External"/><Relationship Id="rId4" Type="http://schemas.openxmlformats.org/officeDocument/2006/relationships/hyperlink" Target="https://en.spitogatos.gr/find-agents/Sithonia-Rental-Sale-Solutions/13594" TargetMode="External"/><Relationship Id="rId9" Type="http://schemas.openxmlformats.org/officeDocument/2006/relationships/hyperlink" Target="https://en.spitogatos.gr/property/1112017825" TargetMode="External"/><Relationship Id="rId13" Type="http://schemas.openxmlformats.org/officeDocument/2006/relationships/hyperlink" Target="https://en.spitogatos.gr/property/1112167201" TargetMode="External"/><Relationship Id="rId18" Type="http://schemas.openxmlformats.org/officeDocument/2006/relationships/hyperlink" Target="https://en.spitogatos.gr/property/1112112958" TargetMode="External"/><Relationship Id="rId39" Type="http://schemas.openxmlformats.org/officeDocument/2006/relationships/hyperlink" Target="https://en.spitogatos.gr/property/1110817103" TargetMode="External"/><Relationship Id="rId34" Type="http://schemas.openxmlformats.org/officeDocument/2006/relationships/hyperlink" Target="https://en.spitogatos.gr/find-agents/Sithonia-Rental-Sale-Solutions/13594" TargetMode="External"/><Relationship Id="rId50" Type="http://schemas.openxmlformats.org/officeDocument/2006/relationships/hyperlink" Target="https://en.spitogatos.gr/property/1112615388" TargetMode="External"/><Relationship Id="rId55" Type="http://schemas.openxmlformats.org/officeDocument/2006/relationships/hyperlink" Target="https://en.spitogatos.gr/property/1113742042" TargetMode="External"/><Relationship Id="rId76" Type="http://schemas.openxmlformats.org/officeDocument/2006/relationships/hyperlink" Target="https://en.spitogatos.gr/property/1113255018" TargetMode="External"/><Relationship Id="rId7" Type="http://schemas.openxmlformats.org/officeDocument/2006/relationships/hyperlink" Target="https://en.spitogatos.gr/property/1112866186" TargetMode="External"/><Relationship Id="rId71" Type="http://schemas.openxmlformats.org/officeDocument/2006/relationships/hyperlink" Target="https://en.spitogatos.gr/find-agents/Kanakaris-Anastasios/10350" TargetMode="External"/><Relationship Id="rId2" Type="http://schemas.openxmlformats.org/officeDocument/2006/relationships/hyperlink" Target="https://en.spitogatos.gr/property/1112453010" TargetMode="External"/><Relationship Id="rId29" Type="http://schemas.openxmlformats.org/officeDocument/2006/relationships/hyperlink" Target="https://en.spitogatos.gr/property/1112498139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spitogatos.gr/property/1111208676" TargetMode="External"/><Relationship Id="rId18" Type="http://schemas.openxmlformats.org/officeDocument/2006/relationships/hyperlink" Target="https://en.spitogatos.gr/property/1112467574" TargetMode="External"/><Relationship Id="rId26" Type="http://schemas.openxmlformats.org/officeDocument/2006/relationships/hyperlink" Target="https://en.spitogatos.gr/property/1111469259" TargetMode="External"/><Relationship Id="rId21" Type="http://schemas.openxmlformats.org/officeDocument/2006/relationships/hyperlink" Target="https://en.spitogatos.gr/property/1110989365" TargetMode="External"/><Relationship Id="rId34" Type="http://schemas.openxmlformats.org/officeDocument/2006/relationships/hyperlink" Target="https://en.spitogatos.gr/property/1111706860" TargetMode="External"/><Relationship Id="rId7" Type="http://schemas.openxmlformats.org/officeDocument/2006/relationships/hyperlink" Target="https://en.spitogatos.gr/property/1112167201" TargetMode="External"/><Relationship Id="rId12" Type="http://schemas.openxmlformats.org/officeDocument/2006/relationships/hyperlink" Target="https://en.spitogatos.gr/property/1112112958" TargetMode="External"/><Relationship Id="rId17" Type="http://schemas.openxmlformats.org/officeDocument/2006/relationships/hyperlink" Target="https://en.spitogatos.gr/property/1112020127" TargetMode="External"/><Relationship Id="rId25" Type="http://schemas.openxmlformats.org/officeDocument/2006/relationships/hyperlink" Target="https://en.spitogatos.gr/property/1112861613" TargetMode="External"/><Relationship Id="rId33" Type="http://schemas.openxmlformats.org/officeDocument/2006/relationships/hyperlink" Target="https://en.spitogatos.gr/property/1112816764" TargetMode="External"/><Relationship Id="rId2" Type="http://schemas.openxmlformats.org/officeDocument/2006/relationships/hyperlink" Target="https://en.spitogatos.gr/property/1113312547" TargetMode="External"/><Relationship Id="rId16" Type="http://schemas.openxmlformats.org/officeDocument/2006/relationships/hyperlink" Target="https://en.spitogatos.gr/property/1112900341" TargetMode="External"/><Relationship Id="rId20" Type="http://schemas.openxmlformats.org/officeDocument/2006/relationships/hyperlink" Target="https://en.spitogatos.gr/property/1110567245" TargetMode="External"/><Relationship Id="rId29" Type="http://schemas.openxmlformats.org/officeDocument/2006/relationships/hyperlink" Target="https://en.spitogatos.gr/property/1112625758" TargetMode="External"/><Relationship Id="rId1" Type="http://schemas.openxmlformats.org/officeDocument/2006/relationships/hyperlink" Target="https://en.spitogatos.gr/property/1112866186" TargetMode="External"/><Relationship Id="rId6" Type="http://schemas.openxmlformats.org/officeDocument/2006/relationships/hyperlink" Target="https://en.spitogatos.gr/property/1111666564" TargetMode="External"/><Relationship Id="rId11" Type="http://schemas.openxmlformats.org/officeDocument/2006/relationships/hyperlink" Target="https://en.spitogatos.gr/property/119292646" TargetMode="External"/><Relationship Id="rId24" Type="http://schemas.openxmlformats.org/officeDocument/2006/relationships/hyperlink" Target="https://en.spitogatos.gr/property/1112708286" TargetMode="External"/><Relationship Id="rId32" Type="http://schemas.openxmlformats.org/officeDocument/2006/relationships/hyperlink" Target="https://en.spitogatos.gr/property/1112453010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https://en.spitogatos.gr/property/1112736587" TargetMode="External"/><Relationship Id="rId15" Type="http://schemas.openxmlformats.org/officeDocument/2006/relationships/hyperlink" Target="https://en.spitogatos.gr/property/119495139" TargetMode="External"/><Relationship Id="rId23" Type="http://schemas.openxmlformats.org/officeDocument/2006/relationships/hyperlink" Target="https://en.spitogatos.gr/property/1112783584" TargetMode="External"/><Relationship Id="rId28" Type="http://schemas.openxmlformats.org/officeDocument/2006/relationships/hyperlink" Target="https://en.spitogatos.gr/property/1111780541" TargetMode="External"/><Relationship Id="rId36" Type="http://schemas.openxmlformats.org/officeDocument/2006/relationships/hyperlink" Target="https://en.spitogatos.gr/property/1112498139" TargetMode="External"/><Relationship Id="rId10" Type="http://schemas.openxmlformats.org/officeDocument/2006/relationships/hyperlink" Target="https://en.spitogatos.gr/property/1110050612" TargetMode="External"/><Relationship Id="rId19" Type="http://schemas.openxmlformats.org/officeDocument/2006/relationships/hyperlink" Target="https://en.spitogatos.gr/property/1112169332" TargetMode="External"/><Relationship Id="rId31" Type="http://schemas.openxmlformats.org/officeDocument/2006/relationships/hyperlink" Target="https://en.spitogatos.gr/property/1112531896" TargetMode="External"/><Relationship Id="rId4" Type="http://schemas.openxmlformats.org/officeDocument/2006/relationships/hyperlink" Target="https://en.spitogatos.gr/property/1112624679" TargetMode="External"/><Relationship Id="rId9" Type="http://schemas.openxmlformats.org/officeDocument/2006/relationships/hyperlink" Target="https://en.spitogatos.gr/property/1111666583" TargetMode="External"/><Relationship Id="rId14" Type="http://schemas.openxmlformats.org/officeDocument/2006/relationships/hyperlink" Target="https://en.spitogatos.gr/property/1112905826" TargetMode="External"/><Relationship Id="rId22" Type="http://schemas.openxmlformats.org/officeDocument/2006/relationships/hyperlink" Target="https://en.spitogatos.gr/property/1112467578" TargetMode="External"/><Relationship Id="rId27" Type="http://schemas.openxmlformats.org/officeDocument/2006/relationships/hyperlink" Target="https://en.spitogatos.gr/property/1111666564" TargetMode="External"/><Relationship Id="rId30" Type="http://schemas.openxmlformats.org/officeDocument/2006/relationships/hyperlink" Target="https://en.spitogatos.gr/property/1111469258" TargetMode="External"/><Relationship Id="rId35" Type="http://schemas.openxmlformats.org/officeDocument/2006/relationships/hyperlink" Target="https://en.spitogatos.gr/property/1111689993" TargetMode="External"/><Relationship Id="rId8" Type="http://schemas.openxmlformats.org/officeDocument/2006/relationships/hyperlink" Target="https://en.spitogatos.gr/property/1113670026" TargetMode="External"/><Relationship Id="rId3" Type="http://schemas.openxmlformats.org/officeDocument/2006/relationships/hyperlink" Target="https://en.spitogatos.gr/property/1112017825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n.spitogatos.gr/property/1112861613" TargetMode="External"/><Relationship Id="rId18" Type="http://schemas.openxmlformats.org/officeDocument/2006/relationships/hyperlink" Target="https://en.spitogatos.gr/property/1111870207" TargetMode="External"/><Relationship Id="rId26" Type="http://schemas.openxmlformats.org/officeDocument/2006/relationships/hyperlink" Target="https://en.spitogatos.gr/property/1110995745" TargetMode="External"/><Relationship Id="rId39" Type="http://schemas.openxmlformats.org/officeDocument/2006/relationships/hyperlink" Target="https://en.spitogatos.gr/property/1111666583" TargetMode="External"/><Relationship Id="rId21" Type="http://schemas.openxmlformats.org/officeDocument/2006/relationships/hyperlink" Target="https://en.spitogatos.gr/property/1111880814" TargetMode="External"/><Relationship Id="rId34" Type="http://schemas.openxmlformats.org/officeDocument/2006/relationships/hyperlink" Target="https://en.spitogatos.gr/property/119292646" TargetMode="External"/><Relationship Id="rId42" Type="http://schemas.openxmlformats.org/officeDocument/2006/relationships/printerSettings" Target="../printerSettings/printerSettings4.bin"/><Relationship Id="rId7" Type="http://schemas.openxmlformats.org/officeDocument/2006/relationships/hyperlink" Target="https://en.spitogatos.gr/property/1112169338" TargetMode="External"/><Relationship Id="rId2" Type="http://schemas.openxmlformats.org/officeDocument/2006/relationships/hyperlink" Target="https://en.spitogatos.gr/property/1111689993" TargetMode="External"/><Relationship Id="rId16" Type="http://schemas.openxmlformats.org/officeDocument/2006/relationships/hyperlink" Target="https://en.spitogatos.gr/property/1111488128" TargetMode="External"/><Relationship Id="rId20" Type="http://schemas.openxmlformats.org/officeDocument/2006/relationships/hyperlink" Target="https://en.spitogatos.gr/property/1110989365" TargetMode="External"/><Relationship Id="rId29" Type="http://schemas.openxmlformats.org/officeDocument/2006/relationships/hyperlink" Target="https://en.spitogatos.gr/property/1112900341" TargetMode="External"/><Relationship Id="rId41" Type="http://schemas.openxmlformats.org/officeDocument/2006/relationships/hyperlink" Target="https://en.spitogatos.gr/property/1112411557" TargetMode="External"/><Relationship Id="rId1" Type="http://schemas.openxmlformats.org/officeDocument/2006/relationships/hyperlink" Target="https://en.spitogatos.gr/property/1112498139" TargetMode="External"/><Relationship Id="rId6" Type="http://schemas.openxmlformats.org/officeDocument/2006/relationships/hyperlink" Target="https://en.spitogatos.gr/property/1112531896" TargetMode="External"/><Relationship Id="rId11" Type="http://schemas.openxmlformats.org/officeDocument/2006/relationships/hyperlink" Target="https://en.spitogatos.gr/property/1111666564" TargetMode="External"/><Relationship Id="rId24" Type="http://schemas.openxmlformats.org/officeDocument/2006/relationships/hyperlink" Target="https://en.spitogatos.gr/property/1112169332" TargetMode="External"/><Relationship Id="rId32" Type="http://schemas.openxmlformats.org/officeDocument/2006/relationships/hyperlink" Target="https://en.spitogatos.gr/property/1111208676" TargetMode="External"/><Relationship Id="rId37" Type="http://schemas.openxmlformats.org/officeDocument/2006/relationships/hyperlink" Target="https://en.spitogatos.gr/property/1110096886" TargetMode="External"/><Relationship Id="rId40" Type="http://schemas.openxmlformats.org/officeDocument/2006/relationships/hyperlink" Target="https://en.spitogatos.gr/property/1112235246" TargetMode="External"/><Relationship Id="rId5" Type="http://schemas.openxmlformats.org/officeDocument/2006/relationships/hyperlink" Target="https://en.spitogatos.gr/property/1112453010" TargetMode="External"/><Relationship Id="rId15" Type="http://schemas.openxmlformats.org/officeDocument/2006/relationships/hyperlink" Target="https://en.spitogatos.gr/property/1112783584" TargetMode="External"/><Relationship Id="rId23" Type="http://schemas.openxmlformats.org/officeDocument/2006/relationships/hyperlink" Target="https://en.spitogatos.gr/property/1110567245" TargetMode="External"/><Relationship Id="rId28" Type="http://schemas.openxmlformats.org/officeDocument/2006/relationships/hyperlink" Target="https://en.spitogatos.gr/property/1112083598" TargetMode="External"/><Relationship Id="rId36" Type="http://schemas.openxmlformats.org/officeDocument/2006/relationships/hyperlink" Target="https://en.spitogatos.gr/property/1110050612" TargetMode="External"/><Relationship Id="rId10" Type="http://schemas.openxmlformats.org/officeDocument/2006/relationships/hyperlink" Target="https://en.spitogatos.gr/property/1111780541" TargetMode="External"/><Relationship Id="rId19" Type="http://schemas.openxmlformats.org/officeDocument/2006/relationships/hyperlink" Target="https://en.spitogatos.gr/property/1110817103" TargetMode="External"/><Relationship Id="rId31" Type="http://schemas.openxmlformats.org/officeDocument/2006/relationships/hyperlink" Target="https://en.spitogatos.gr/property/1112905826" TargetMode="External"/><Relationship Id="rId4" Type="http://schemas.openxmlformats.org/officeDocument/2006/relationships/hyperlink" Target="https://en.spitogatos.gr/property/1112816764" TargetMode="External"/><Relationship Id="rId9" Type="http://schemas.openxmlformats.org/officeDocument/2006/relationships/hyperlink" Target="https://en.spitogatos.gr/property/1112625758" TargetMode="External"/><Relationship Id="rId14" Type="http://schemas.openxmlformats.org/officeDocument/2006/relationships/hyperlink" Target="https://en.spitogatos.gr/property/1112708286" TargetMode="External"/><Relationship Id="rId22" Type="http://schemas.openxmlformats.org/officeDocument/2006/relationships/hyperlink" Target="https://en.spitogatos.gr/property/1111870137" TargetMode="External"/><Relationship Id="rId27" Type="http://schemas.openxmlformats.org/officeDocument/2006/relationships/hyperlink" Target="https://en.spitogatos.gr/property/1112020127" TargetMode="External"/><Relationship Id="rId30" Type="http://schemas.openxmlformats.org/officeDocument/2006/relationships/hyperlink" Target="https://en.spitogatos.gr/property/119495139" TargetMode="External"/><Relationship Id="rId35" Type="http://schemas.openxmlformats.org/officeDocument/2006/relationships/hyperlink" Target="https://en.spitogatos.gr/property/1111287569" TargetMode="External"/><Relationship Id="rId8" Type="http://schemas.openxmlformats.org/officeDocument/2006/relationships/hyperlink" Target="https://en.spitogatos.gr/property/1111469258" TargetMode="External"/><Relationship Id="rId3" Type="http://schemas.openxmlformats.org/officeDocument/2006/relationships/hyperlink" Target="https://en.spitogatos.gr/property/1111706860" TargetMode="External"/><Relationship Id="rId12" Type="http://schemas.openxmlformats.org/officeDocument/2006/relationships/hyperlink" Target="https://en.spitogatos.gr/property/1111469259" TargetMode="External"/><Relationship Id="rId17" Type="http://schemas.openxmlformats.org/officeDocument/2006/relationships/hyperlink" Target="https://en.spitogatos.gr/property/1112467578" TargetMode="External"/><Relationship Id="rId25" Type="http://schemas.openxmlformats.org/officeDocument/2006/relationships/hyperlink" Target="https://en.spitogatos.gr/property/1112467574" TargetMode="External"/><Relationship Id="rId33" Type="http://schemas.openxmlformats.org/officeDocument/2006/relationships/hyperlink" Target="https://en.spitogatos.gr/property/1112112958" TargetMode="External"/><Relationship Id="rId38" Type="http://schemas.openxmlformats.org/officeDocument/2006/relationships/hyperlink" Target="https://en.spitogatos.gr/property/1112872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2728C-25C1-4A27-89BC-55B1951EF9F0}">
  <dimension ref="A1:W109"/>
  <sheetViews>
    <sheetView tabSelected="1" workbookViewId="0">
      <selection activeCell="K5" sqref="K5"/>
    </sheetView>
  </sheetViews>
  <sheetFormatPr defaultColWidth="11" defaultRowHeight="15"/>
  <cols>
    <col min="1" max="1" width="23" customWidth="1"/>
    <col min="2" max="2" width="15.85546875" customWidth="1"/>
    <col min="3" max="3" width="14.140625" bestFit="1" customWidth="1"/>
    <col min="4" max="4" width="15.7109375" customWidth="1"/>
    <col min="5" max="5" width="22.85546875" bestFit="1" customWidth="1"/>
    <col min="6" max="6" width="21.42578125" bestFit="1" customWidth="1"/>
    <col min="7" max="7" width="21.42578125" customWidth="1"/>
    <col min="8" max="8" width="54.7109375" bestFit="1" customWidth="1"/>
    <col min="10" max="10" width="13.28515625" bestFit="1" customWidth="1"/>
    <col min="11" max="11" width="26" bestFit="1" customWidth="1"/>
    <col min="15" max="15" width="17.28515625" customWidth="1"/>
    <col min="16" max="16" width="16.7109375" customWidth="1"/>
    <col min="17" max="17" width="21.42578125" customWidth="1"/>
    <col min="18" max="18" width="17.28515625" customWidth="1"/>
    <col min="21" max="21" width="14.28515625" customWidth="1"/>
    <col min="22" max="22" width="20.28515625" customWidth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" t="s">
        <v>212</v>
      </c>
      <c r="B2" s="57">
        <f>AVERAGE(B7:B107)</f>
        <v>325856.43564356433</v>
      </c>
      <c r="C2" s="1"/>
      <c r="D2" s="57">
        <f>AVERAGE(D7:D107)</f>
        <v>2801.8680053948965</v>
      </c>
      <c r="E2" s="1" t="s">
        <v>218</v>
      </c>
      <c r="F2" s="1"/>
      <c r="G2" s="57">
        <f>AVERAGE(G7:G107)</f>
        <v>2899.7286994330639</v>
      </c>
      <c r="H2" s="1" t="s">
        <v>218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>
      <c r="A3" s="1" t="s">
        <v>216</v>
      </c>
      <c r="B3" s="100">
        <f>MAX(B7:B107)</f>
        <v>5500000</v>
      </c>
      <c r="C3" s="1"/>
      <c r="D3" s="100">
        <f>MAX(D7:D107)</f>
        <v>12222.222222222223</v>
      </c>
      <c r="E3" s="1" t="s">
        <v>216</v>
      </c>
      <c r="F3" s="1"/>
      <c r="G3" s="100">
        <f>MAX(G7:G107)</f>
        <v>12357.777777777777</v>
      </c>
      <c r="H3" s="1" t="s">
        <v>216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>
      <c r="A4" s="1" t="s">
        <v>215</v>
      </c>
      <c r="B4" s="100">
        <f>MIN(B7:B107)</f>
        <v>86000</v>
      </c>
      <c r="C4" s="1"/>
      <c r="D4" s="100">
        <f>MIN(D7:D107)</f>
        <v>1523.8095238095239</v>
      </c>
      <c r="E4" s="1" t="s">
        <v>215</v>
      </c>
      <c r="F4" s="1"/>
      <c r="G4" s="100">
        <f>MIN(G7:G107)</f>
        <v>1567.6190476190477</v>
      </c>
      <c r="H4" s="1" t="s">
        <v>215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thickBot="1">
      <c r="A5" s="1" t="s">
        <v>217</v>
      </c>
      <c r="B5" s="57">
        <f>SUBTOTAL(1,B7:B107)</f>
        <v>325856.43564356433</v>
      </c>
      <c r="C5" s="57">
        <f>SUBTOTAL(1,C7:C107)</f>
        <v>103.99009900990099</v>
      </c>
      <c r="D5" s="57">
        <f>SUBTOTAL(1,D7:D107)</f>
        <v>2801.8680053948965</v>
      </c>
      <c r="E5" s="1" t="s">
        <v>217</v>
      </c>
      <c r="F5" s="1"/>
      <c r="G5" s="57">
        <f>SUBTOTAL(1,G7:G107)</f>
        <v>2899.7286994330639</v>
      </c>
      <c r="H5" s="1" t="s">
        <v>217</v>
      </c>
      <c r="I5" s="57">
        <f>SUBTOTAL(1,I7:I107)</f>
        <v>347.72826086956519</v>
      </c>
      <c r="J5" s="1"/>
      <c r="K5" s="1" t="s">
        <v>217</v>
      </c>
      <c r="L5" s="57">
        <f>SUBTOTAL(1,L7:L107)</f>
        <v>19.238095238095237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06.5" thickTop="1" thickBot="1">
      <c r="A6" s="102" t="s">
        <v>1</v>
      </c>
      <c r="B6" s="103" t="s">
        <v>2</v>
      </c>
      <c r="C6" s="101" t="s">
        <v>102</v>
      </c>
      <c r="D6" s="101" t="s">
        <v>104</v>
      </c>
      <c r="E6" s="101" t="s">
        <v>103</v>
      </c>
      <c r="F6" s="101" t="s">
        <v>213</v>
      </c>
      <c r="G6" s="101" t="s">
        <v>214</v>
      </c>
      <c r="H6" s="104" t="s">
        <v>101</v>
      </c>
      <c r="I6" s="101" t="s">
        <v>105</v>
      </c>
      <c r="J6" s="101" t="s">
        <v>106</v>
      </c>
      <c r="K6" s="105" t="s">
        <v>3</v>
      </c>
      <c r="L6" s="101" t="s">
        <v>4</v>
      </c>
      <c r="M6" s="101" t="s">
        <v>5</v>
      </c>
      <c r="N6" s="101" t="s">
        <v>117</v>
      </c>
      <c r="O6" s="106" t="s">
        <v>6</v>
      </c>
      <c r="P6" s="101" t="s">
        <v>109</v>
      </c>
      <c r="Q6" s="101" t="s">
        <v>110</v>
      </c>
      <c r="R6" s="101" t="s">
        <v>111</v>
      </c>
      <c r="S6" s="101" t="s">
        <v>112</v>
      </c>
      <c r="T6" s="101" t="s">
        <v>113</v>
      </c>
      <c r="U6" s="102" t="s">
        <v>114</v>
      </c>
      <c r="V6" s="102" t="s">
        <v>115</v>
      </c>
      <c r="W6" s="1"/>
    </row>
    <row r="7" spans="1:23" ht="16.5" thickTop="1">
      <c r="A7" s="37" t="s">
        <v>7</v>
      </c>
      <c r="B7" s="93">
        <v>135000</v>
      </c>
      <c r="C7" s="82">
        <v>55</v>
      </c>
      <c r="D7" s="83">
        <f>B7/C7</f>
        <v>2454.5454545454545</v>
      </c>
      <c r="E7" s="1"/>
      <c r="F7" s="107">
        <f>B7*1.01+6000</f>
        <v>142350</v>
      </c>
      <c r="G7" s="107">
        <f>F7/C7</f>
        <v>2588.181818181818</v>
      </c>
      <c r="H7" s="75" t="s">
        <v>11</v>
      </c>
      <c r="I7" s="61">
        <v>350</v>
      </c>
      <c r="J7" s="84">
        <v>630</v>
      </c>
      <c r="K7" s="61" t="s">
        <v>10</v>
      </c>
      <c r="L7" s="61" t="s">
        <v>10</v>
      </c>
      <c r="M7" s="61">
        <v>2</v>
      </c>
      <c r="N7" s="61"/>
      <c r="O7" s="85" t="s">
        <v>12</v>
      </c>
      <c r="P7" s="61" t="s">
        <v>13</v>
      </c>
      <c r="Q7" s="86">
        <v>44762</v>
      </c>
      <c r="R7" s="86">
        <v>44762</v>
      </c>
      <c r="S7" s="61" t="s">
        <v>9</v>
      </c>
      <c r="T7" s="61" t="s">
        <v>10</v>
      </c>
      <c r="U7" s="36"/>
      <c r="V7" s="59" t="s">
        <v>118</v>
      </c>
      <c r="W7" s="1"/>
    </row>
    <row r="8" spans="1:23" ht="15.75">
      <c r="A8" s="38" t="s">
        <v>14</v>
      </c>
      <c r="B8" s="93">
        <v>300000</v>
      </c>
      <c r="C8" s="82">
        <v>120</v>
      </c>
      <c r="D8" s="83">
        <f t="shared" ref="D8:D71" si="0">B8/C8</f>
        <v>2500</v>
      </c>
      <c r="E8" s="1"/>
      <c r="F8" s="107">
        <f t="shared" ref="F8:F71" si="1">B8*1.01+6000</f>
        <v>309000</v>
      </c>
      <c r="G8" s="107">
        <f t="shared" ref="G8:G71" si="2">F8/C8</f>
        <v>2575</v>
      </c>
      <c r="H8" s="76" t="s">
        <v>15</v>
      </c>
      <c r="I8" s="84">
        <v>250</v>
      </c>
      <c r="J8" s="84"/>
      <c r="K8" s="61" t="s">
        <v>9</v>
      </c>
      <c r="L8" s="61" t="s">
        <v>10</v>
      </c>
      <c r="M8" s="61">
        <v>3</v>
      </c>
      <c r="N8" s="61"/>
      <c r="O8" s="61">
        <v>2</v>
      </c>
      <c r="P8" s="61" t="s">
        <v>13</v>
      </c>
      <c r="Q8" s="86">
        <v>44672</v>
      </c>
      <c r="R8" s="86">
        <v>44762</v>
      </c>
      <c r="S8" s="61" t="s">
        <v>10</v>
      </c>
      <c r="T8" s="61" t="s">
        <v>10</v>
      </c>
      <c r="U8" s="36"/>
      <c r="V8" s="1" t="s">
        <v>120</v>
      </c>
      <c r="W8" s="1"/>
    </row>
    <row r="9" spans="1:23" ht="15.75">
      <c r="A9" s="38" t="s">
        <v>16</v>
      </c>
      <c r="B9" s="93">
        <v>480000</v>
      </c>
      <c r="C9" s="82">
        <v>185</v>
      </c>
      <c r="D9" s="83">
        <f t="shared" si="0"/>
        <v>2594.5945945945946</v>
      </c>
      <c r="E9" s="94"/>
      <c r="F9" s="107">
        <f t="shared" si="1"/>
        <v>490800</v>
      </c>
      <c r="G9" s="107">
        <f t="shared" si="2"/>
        <v>2652.9729729729729</v>
      </c>
      <c r="H9" s="77" t="s">
        <v>17</v>
      </c>
      <c r="I9" s="84">
        <v>250</v>
      </c>
      <c r="J9" s="84">
        <v>1200</v>
      </c>
      <c r="K9" s="61" t="s">
        <v>10</v>
      </c>
      <c r="L9" s="61">
        <v>35</v>
      </c>
      <c r="M9" s="61">
        <v>4</v>
      </c>
      <c r="N9" s="61"/>
      <c r="O9" s="61">
        <v>3</v>
      </c>
      <c r="P9" s="61" t="s">
        <v>13</v>
      </c>
      <c r="Q9" s="86">
        <v>44691</v>
      </c>
      <c r="R9" s="86">
        <v>44762</v>
      </c>
      <c r="S9" s="61" t="s">
        <v>10</v>
      </c>
      <c r="T9" s="61" t="s">
        <v>10</v>
      </c>
      <c r="U9" s="36"/>
      <c r="V9" s="59" t="s">
        <v>118</v>
      </c>
      <c r="W9" s="1"/>
    </row>
    <row r="10" spans="1:23" ht="15.75">
      <c r="A10" s="38" t="s">
        <v>14</v>
      </c>
      <c r="B10" s="42">
        <v>245000</v>
      </c>
      <c r="C10" s="82">
        <v>85</v>
      </c>
      <c r="D10" s="83">
        <f t="shared" si="0"/>
        <v>2882.3529411764707</v>
      </c>
      <c r="E10" s="94"/>
      <c r="F10" s="107">
        <f t="shared" si="1"/>
        <v>253450</v>
      </c>
      <c r="G10" s="107">
        <f t="shared" si="2"/>
        <v>2981.7647058823532</v>
      </c>
      <c r="H10" s="77" t="s">
        <v>116</v>
      </c>
      <c r="I10" s="84">
        <v>500</v>
      </c>
      <c r="J10" s="84">
        <v>70</v>
      </c>
      <c r="K10" s="61"/>
      <c r="L10" s="61"/>
      <c r="M10" s="61">
        <v>3</v>
      </c>
      <c r="N10" s="61">
        <v>2</v>
      </c>
      <c r="O10" s="61"/>
      <c r="P10" s="61" t="s">
        <v>13</v>
      </c>
      <c r="Q10" s="86"/>
      <c r="R10" s="86"/>
      <c r="S10" s="61" t="s">
        <v>10</v>
      </c>
      <c r="T10" s="61"/>
      <c r="U10" s="36"/>
      <c r="V10" s="59" t="s">
        <v>118</v>
      </c>
      <c r="W10" s="1"/>
    </row>
    <row r="11" spans="1:23" ht="15.75">
      <c r="A11" s="38" t="s">
        <v>14</v>
      </c>
      <c r="B11" s="42">
        <v>220000</v>
      </c>
      <c r="C11" s="82">
        <v>100</v>
      </c>
      <c r="D11" s="83">
        <f t="shared" si="0"/>
        <v>2200</v>
      </c>
      <c r="E11" s="1"/>
      <c r="F11" s="107">
        <f t="shared" si="1"/>
        <v>228200</v>
      </c>
      <c r="G11" s="107">
        <f t="shared" si="2"/>
        <v>2282</v>
      </c>
      <c r="H11" s="77" t="s">
        <v>21</v>
      </c>
      <c r="I11" s="84">
        <v>150</v>
      </c>
      <c r="J11" s="84"/>
      <c r="K11" s="61" t="s">
        <v>10</v>
      </c>
      <c r="L11" s="61">
        <v>1</v>
      </c>
      <c r="M11" s="61">
        <v>3</v>
      </c>
      <c r="N11" s="61">
        <v>2</v>
      </c>
      <c r="O11" s="61" t="s">
        <v>13</v>
      </c>
      <c r="P11" s="86">
        <v>44713</v>
      </c>
      <c r="Q11" s="86">
        <v>44762</v>
      </c>
      <c r="R11" s="86" t="s">
        <v>9</v>
      </c>
      <c r="S11" s="61" t="s">
        <v>9</v>
      </c>
      <c r="T11" s="61"/>
      <c r="U11" s="36"/>
      <c r="V11" s="59" t="s">
        <v>118</v>
      </c>
      <c r="W11" s="1"/>
    </row>
    <row r="12" spans="1:23" ht="15.75">
      <c r="A12" s="38" t="s">
        <v>14</v>
      </c>
      <c r="B12" s="93">
        <v>180000</v>
      </c>
      <c r="C12" s="82">
        <v>80</v>
      </c>
      <c r="D12" s="83">
        <f t="shared" si="0"/>
        <v>2250</v>
      </c>
      <c r="E12" s="1"/>
      <c r="F12" s="107">
        <f t="shared" si="1"/>
        <v>187800</v>
      </c>
      <c r="G12" s="107">
        <f t="shared" si="2"/>
        <v>2347.5</v>
      </c>
      <c r="H12" s="77" t="s">
        <v>23</v>
      </c>
      <c r="I12" s="84">
        <v>300</v>
      </c>
      <c r="J12" s="84">
        <v>1200</v>
      </c>
      <c r="K12" s="61" t="s">
        <v>9</v>
      </c>
      <c r="L12" s="61">
        <v>25</v>
      </c>
      <c r="M12" s="61">
        <v>3</v>
      </c>
      <c r="N12" s="61">
        <v>2</v>
      </c>
      <c r="O12" s="61" t="s">
        <v>13</v>
      </c>
      <c r="P12" s="86">
        <v>44474</v>
      </c>
      <c r="Q12" s="86">
        <v>44762</v>
      </c>
      <c r="R12" s="61" t="s">
        <v>9</v>
      </c>
      <c r="S12" s="61" t="s">
        <v>10</v>
      </c>
      <c r="T12" s="61" t="s">
        <v>10</v>
      </c>
      <c r="U12" s="36"/>
      <c r="V12" s="1" t="s">
        <v>119</v>
      </c>
      <c r="W12" s="1"/>
    </row>
    <row r="13" spans="1:23" ht="15.75">
      <c r="A13" s="38" t="s">
        <v>14</v>
      </c>
      <c r="B13" s="42">
        <v>320000</v>
      </c>
      <c r="C13" s="82">
        <v>92</v>
      </c>
      <c r="D13" s="83">
        <f t="shared" si="0"/>
        <v>3478.2608695652175</v>
      </c>
      <c r="E13" s="1"/>
      <c r="F13" s="107">
        <f t="shared" si="1"/>
        <v>329200</v>
      </c>
      <c r="G13" s="107">
        <f t="shared" si="2"/>
        <v>3578.2608695652175</v>
      </c>
      <c r="H13" s="77" t="s">
        <v>24</v>
      </c>
      <c r="I13" s="84">
        <v>250</v>
      </c>
      <c r="J13" s="84">
        <v>1346</v>
      </c>
      <c r="K13" s="61" t="s">
        <v>10</v>
      </c>
      <c r="L13" s="61">
        <v>25</v>
      </c>
      <c r="M13" s="61">
        <v>3</v>
      </c>
      <c r="N13" s="61">
        <v>2</v>
      </c>
      <c r="O13" s="61">
        <v>2020</v>
      </c>
      <c r="P13" s="86">
        <v>43882</v>
      </c>
      <c r="Q13" s="86">
        <v>44762</v>
      </c>
      <c r="R13" s="61" t="s">
        <v>9</v>
      </c>
      <c r="S13" s="61" t="s">
        <v>10</v>
      </c>
      <c r="T13" s="61" t="s">
        <v>10</v>
      </c>
      <c r="U13" s="36"/>
      <c r="V13" s="59" t="s">
        <v>118</v>
      </c>
      <c r="W13" s="1"/>
    </row>
    <row r="14" spans="1:23" ht="15.75">
      <c r="A14" s="38" t="s">
        <v>25</v>
      </c>
      <c r="B14" s="42">
        <v>380000</v>
      </c>
      <c r="C14" s="82">
        <v>145</v>
      </c>
      <c r="D14" s="83">
        <f t="shared" si="0"/>
        <v>2620.6896551724139</v>
      </c>
      <c r="E14" s="1"/>
      <c r="F14" s="107">
        <f t="shared" si="1"/>
        <v>389800</v>
      </c>
      <c r="G14" s="107">
        <f t="shared" si="2"/>
        <v>2688.2758620689656</v>
      </c>
      <c r="H14" s="76" t="s">
        <v>26</v>
      </c>
      <c r="I14" s="84">
        <v>100</v>
      </c>
      <c r="J14" s="84">
        <v>150</v>
      </c>
      <c r="K14" s="61" t="s">
        <v>10</v>
      </c>
      <c r="L14" s="61">
        <v>15</v>
      </c>
      <c r="M14" s="61">
        <v>4</v>
      </c>
      <c r="N14" s="61"/>
      <c r="O14" s="61" t="s">
        <v>13</v>
      </c>
      <c r="P14" s="86">
        <v>44422</v>
      </c>
      <c r="Q14" s="86">
        <v>44762</v>
      </c>
      <c r="R14" s="61" t="s">
        <v>9</v>
      </c>
      <c r="S14" s="61" t="s">
        <v>10</v>
      </c>
      <c r="T14" s="61" t="s">
        <v>10</v>
      </c>
      <c r="U14" s="36"/>
      <c r="V14" s="59" t="s">
        <v>118</v>
      </c>
      <c r="W14" s="1"/>
    </row>
    <row r="15" spans="1:23" ht="15.75">
      <c r="A15" s="38" t="s">
        <v>14</v>
      </c>
      <c r="B15" s="93">
        <v>150000</v>
      </c>
      <c r="C15" s="82">
        <v>65</v>
      </c>
      <c r="D15" s="83">
        <f t="shared" si="0"/>
        <v>2307.6923076923076</v>
      </c>
      <c r="E15" s="1"/>
      <c r="F15" s="107">
        <f t="shared" si="1"/>
        <v>157500</v>
      </c>
      <c r="G15" s="107">
        <f t="shared" si="2"/>
        <v>2423.0769230769229</v>
      </c>
      <c r="H15" s="77" t="s">
        <v>31</v>
      </c>
      <c r="I15" s="84">
        <v>100</v>
      </c>
      <c r="J15" s="84">
        <v>1400</v>
      </c>
      <c r="K15" s="61" t="s">
        <v>10</v>
      </c>
      <c r="L15" s="61">
        <v>25</v>
      </c>
      <c r="M15" s="61">
        <v>2</v>
      </c>
      <c r="N15" s="61"/>
      <c r="O15" s="61" t="s">
        <v>13</v>
      </c>
      <c r="P15" s="86">
        <v>44611</v>
      </c>
      <c r="Q15" s="86">
        <v>44762</v>
      </c>
      <c r="R15" s="61" t="s">
        <v>9</v>
      </c>
      <c r="S15" s="61" t="s">
        <v>9</v>
      </c>
      <c r="T15" s="61"/>
      <c r="U15" s="36"/>
      <c r="V15" s="59" t="s">
        <v>118</v>
      </c>
      <c r="W15" s="1"/>
    </row>
    <row r="16" spans="1:23" ht="15.75">
      <c r="A16" s="38" t="s">
        <v>14</v>
      </c>
      <c r="B16" s="93">
        <v>350000</v>
      </c>
      <c r="C16" s="82">
        <v>140</v>
      </c>
      <c r="D16" s="83">
        <f t="shared" si="0"/>
        <v>2500</v>
      </c>
      <c r="E16" s="1"/>
      <c r="F16" s="107">
        <f t="shared" si="1"/>
        <v>359500</v>
      </c>
      <c r="G16" s="107">
        <f t="shared" si="2"/>
        <v>2567.8571428571427</v>
      </c>
      <c r="H16" s="78" t="s">
        <v>40</v>
      </c>
      <c r="I16" s="84">
        <v>250</v>
      </c>
      <c r="J16" s="84">
        <v>350</v>
      </c>
      <c r="K16" s="61" t="s">
        <v>10</v>
      </c>
      <c r="L16" s="61" t="s">
        <v>10</v>
      </c>
      <c r="M16" s="61">
        <v>3</v>
      </c>
      <c r="N16" s="61">
        <v>2</v>
      </c>
      <c r="O16" s="61" t="s">
        <v>13</v>
      </c>
      <c r="P16" s="86">
        <v>44754</v>
      </c>
      <c r="Q16" s="86">
        <v>44762</v>
      </c>
      <c r="R16" s="61" t="s">
        <v>9</v>
      </c>
      <c r="S16" s="61" t="s">
        <v>10</v>
      </c>
      <c r="T16" s="61"/>
      <c r="U16" s="36"/>
      <c r="V16" s="1" t="s">
        <v>119</v>
      </c>
      <c r="W16" s="1"/>
    </row>
    <row r="17" spans="1:23" ht="15.75">
      <c r="A17" s="38" t="s">
        <v>25</v>
      </c>
      <c r="B17" s="42">
        <v>315000</v>
      </c>
      <c r="C17" s="82">
        <v>120</v>
      </c>
      <c r="D17" s="83">
        <f t="shared" si="0"/>
        <v>2625</v>
      </c>
      <c r="E17" s="1"/>
      <c r="F17" s="107">
        <f t="shared" si="1"/>
        <v>324150</v>
      </c>
      <c r="G17" s="107">
        <f t="shared" si="2"/>
        <v>2701.25</v>
      </c>
      <c r="H17" s="77" t="s">
        <v>42</v>
      </c>
      <c r="I17" s="84">
        <v>80</v>
      </c>
      <c r="J17" s="84">
        <v>130</v>
      </c>
      <c r="K17" s="61" t="s">
        <v>10</v>
      </c>
      <c r="L17" s="61" t="s">
        <v>10</v>
      </c>
      <c r="M17" s="61">
        <v>3</v>
      </c>
      <c r="N17" s="61">
        <v>3</v>
      </c>
      <c r="O17" s="61" t="s">
        <v>13</v>
      </c>
      <c r="P17" s="86">
        <v>44734</v>
      </c>
      <c r="Q17" s="86">
        <v>44762</v>
      </c>
      <c r="R17" s="61" t="s">
        <v>10</v>
      </c>
      <c r="S17" s="61" t="s">
        <v>10</v>
      </c>
      <c r="T17" s="61" t="s">
        <v>10</v>
      </c>
      <c r="U17" s="36"/>
      <c r="V17" s="1" t="s">
        <v>119</v>
      </c>
      <c r="W17" s="1"/>
    </row>
    <row r="18" spans="1:23" ht="15.75">
      <c r="A18" s="38" t="s">
        <v>16</v>
      </c>
      <c r="B18" s="93">
        <v>930000</v>
      </c>
      <c r="C18" s="82">
        <v>300</v>
      </c>
      <c r="D18" s="83">
        <f t="shared" si="0"/>
        <v>3100</v>
      </c>
      <c r="E18" s="1"/>
      <c r="F18" s="107">
        <f t="shared" si="1"/>
        <v>945300</v>
      </c>
      <c r="G18" s="107">
        <f t="shared" si="2"/>
        <v>3151</v>
      </c>
      <c r="H18" s="78" t="s">
        <v>43</v>
      </c>
      <c r="I18" s="84">
        <v>600</v>
      </c>
      <c r="J18" s="84">
        <v>450</v>
      </c>
      <c r="K18" s="61" t="s">
        <v>10</v>
      </c>
      <c r="L18" s="61">
        <v>25</v>
      </c>
      <c r="M18" s="61">
        <v>6</v>
      </c>
      <c r="N18" s="61">
        <v>3</v>
      </c>
      <c r="O18" s="61">
        <v>2017</v>
      </c>
      <c r="P18" s="86">
        <v>44597</v>
      </c>
      <c r="Q18" s="86">
        <v>44762</v>
      </c>
      <c r="R18" s="61" t="s">
        <v>10</v>
      </c>
      <c r="S18" s="61" t="s">
        <v>10</v>
      </c>
      <c r="T18" s="61" t="s">
        <v>10</v>
      </c>
      <c r="U18" s="36"/>
      <c r="V18" s="59" t="s">
        <v>118</v>
      </c>
      <c r="W18" s="1"/>
    </row>
    <row r="19" spans="1:23" ht="15.75">
      <c r="A19" s="38" t="s">
        <v>14</v>
      </c>
      <c r="B19" s="93">
        <v>349000</v>
      </c>
      <c r="C19" s="82">
        <v>120</v>
      </c>
      <c r="D19" s="83">
        <f t="shared" si="0"/>
        <v>2908.3333333333335</v>
      </c>
      <c r="E19" s="1"/>
      <c r="F19" s="107">
        <f t="shared" si="1"/>
        <v>358490</v>
      </c>
      <c r="G19" s="107">
        <f t="shared" si="2"/>
        <v>2987.4166666666665</v>
      </c>
      <c r="H19" s="78" t="s">
        <v>44</v>
      </c>
      <c r="I19" s="84">
        <v>200</v>
      </c>
      <c r="J19" s="84">
        <v>150</v>
      </c>
      <c r="K19" s="61" t="s">
        <v>10</v>
      </c>
      <c r="L19" s="61">
        <v>12</v>
      </c>
      <c r="M19" s="61">
        <v>3</v>
      </c>
      <c r="N19" s="61">
        <v>2</v>
      </c>
      <c r="O19" s="61">
        <v>2020</v>
      </c>
      <c r="P19" s="86">
        <v>44349</v>
      </c>
      <c r="Q19" s="86">
        <v>44543</v>
      </c>
      <c r="R19" s="61" t="s">
        <v>9</v>
      </c>
      <c r="S19" s="61" t="s">
        <v>10</v>
      </c>
      <c r="T19" s="61" t="s">
        <v>10</v>
      </c>
      <c r="U19" s="36"/>
      <c r="V19" s="59" t="s">
        <v>118</v>
      </c>
      <c r="W19" s="1"/>
    </row>
    <row r="20" spans="1:23" ht="15.75">
      <c r="A20" s="38" t="s">
        <v>14</v>
      </c>
      <c r="B20" s="42">
        <v>320000</v>
      </c>
      <c r="C20" s="82">
        <v>92</v>
      </c>
      <c r="D20" s="83">
        <f t="shared" si="0"/>
        <v>3478.2608695652175</v>
      </c>
      <c r="E20" s="1"/>
      <c r="F20" s="107">
        <f t="shared" si="1"/>
        <v>329200</v>
      </c>
      <c r="G20" s="107">
        <f t="shared" si="2"/>
        <v>3578.2608695652175</v>
      </c>
      <c r="H20" s="78" t="s">
        <v>45</v>
      </c>
      <c r="I20" s="84">
        <v>150</v>
      </c>
      <c r="J20" s="84">
        <v>120</v>
      </c>
      <c r="K20" s="61" t="s">
        <v>10</v>
      </c>
      <c r="L20" s="61" t="s">
        <v>10</v>
      </c>
      <c r="M20" s="61">
        <v>3</v>
      </c>
      <c r="N20" s="61">
        <v>2</v>
      </c>
      <c r="O20" s="61">
        <v>2019</v>
      </c>
      <c r="P20" s="86">
        <v>43816</v>
      </c>
      <c r="Q20" s="86">
        <v>44754</v>
      </c>
      <c r="R20" s="61" t="s">
        <v>46</v>
      </c>
      <c r="S20" s="61" t="s">
        <v>10</v>
      </c>
      <c r="T20" s="61" t="s">
        <v>10</v>
      </c>
      <c r="U20" s="36"/>
      <c r="V20" s="1" t="s">
        <v>119</v>
      </c>
      <c r="W20" s="1"/>
    </row>
    <row r="21" spans="1:23" ht="15.75">
      <c r="A21" s="38" t="s">
        <v>14</v>
      </c>
      <c r="B21" s="93">
        <v>320000</v>
      </c>
      <c r="C21" s="82">
        <v>98</v>
      </c>
      <c r="D21" s="83">
        <f t="shared" si="0"/>
        <v>3265.3061224489797</v>
      </c>
      <c r="E21" s="1"/>
      <c r="F21" s="107">
        <f t="shared" si="1"/>
        <v>329200</v>
      </c>
      <c r="G21" s="107">
        <f t="shared" si="2"/>
        <v>3359.1836734693879</v>
      </c>
      <c r="H21" s="78" t="s">
        <v>49</v>
      </c>
      <c r="I21" s="84">
        <v>210</v>
      </c>
      <c r="J21" s="84">
        <v>100</v>
      </c>
      <c r="K21" s="61" t="s">
        <v>10</v>
      </c>
      <c r="L21" s="61">
        <v>24</v>
      </c>
      <c r="M21" s="61">
        <v>3</v>
      </c>
      <c r="N21" s="61">
        <v>2</v>
      </c>
      <c r="O21" s="61">
        <v>2021</v>
      </c>
      <c r="P21" s="86">
        <v>44481</v>
      </c>
      <c r="Q21" s="86">
        <v>44760</v>
      </c>
      <c r="R21" s="61"/>
      <c r="S21" s="61" t="s">
        <v>10</v>
      </c>
      <c r="T21" s="61" t="s">
        <v>10</v>
      </c>
      <c r="U21" s="36"/>
      <c r="V21" s="1" t="s">
        <v>121</v>
      </c>
      <c r="W21" s="1"/>
    </row>
    <row r="22" spans="1:23" ht="15.75">
      <c r="A22" s="38" t="s">
        <v>14</v>
      </c>
      <c r="B22" s="93">
        <v>340000</v>
      </c>
      <c r="C22" s="82">
        <v>93</v>
      </c>
      <c r="D22" s="83">
        <f t="shared" si="0"/>
        <v>3655.9139784946237</v>
      </c>
      <c r="E22" s="1"/>
      <c r="F22" s="107">
        <f t="shared" si="1"/>
        <v>349400</v>
      </c>
      <c r="G22" s="107">
        <f t="shared" si="2"/>
        <v>3756.989247311828</v>
      </c>
      <c r="H22" s="78" t="s">
        <v>50</v>
      </c>
      <c r="I22" s="84">
        <v>200</v>
      </c>
      <c r="J22" s="84">
        <v>100</v>
      </c>
      <c r="K22" s="61" t="s">
        <v>10</v>
      </c>
      <c r="L22" s="61">
        <v>30</v>
      </c>
      <c r="M22" s="61">
        <v>3</v>
      </c>
      <c r="N22" s="61">
        <v>2</v>
      </c>
      <c r="O22" s="61">
        <v>2020</v>
      </c>
      <c r="P22" s="86">
        <v>44056</v>
      </c>
      <c r="Q22" s="86">
        <v>44377</v>
      </c>
      <c r="R22" s="61"/>
      <c r="S22" s="61" t="s">
        <v>10</v>
      </c>
      <c r="T22" s="61" t="s">
        <v>10</v>
      </c>
      <c r="U22" s="36"/>
      <c r="V22" s="1" t="s">
        <v>122</v>
      </c>
      <c r="W22" s="1"/>
    </row>
    <row r="23" spans="1:23" ht="15.75">
      <c r="A23" s="38" t="s">
        <v>7</v>
      </c>
      <c r="B23" s="93">
        <v>120000</v>
      </c>
      <c r="C23" s="82">
        <v>50</v>
      </c>
      <c r="D23" s="83">
        <f t="shared" si="0"/>
        <v>2400</v>
      </c>
      <c r="E23" s="94"/>
      <c r="F23" s="107">
        <f t="shared" si="1"/>
        <v>127200</v>
      </c>
      <c r="G23" s="107">
        <f t="shared" si="2"/>
        <v>2544</v>
      </c>
      <c r="H23" s="78" t="s">
        <v>57</v>
      </c>
      <c r="I23" s="84"/>
      <c r="J23" s="84"/>
      <c r="K23" s="61" t="s">
        <v>9</v>
      </c>
      <c r="L23" s="61" t="s">
        <v>10</v>
      </c>
      <c r="M23" s="61">
        <v>2</v>
      </c>
      <c r="N23" s="61">
        <v>1</v>
      </c>
      <c r="O23" s="61" t="s">
        <v>13</v>
      </c>
      <c r="P23" s="86">
        <v>44474</v>
      </c>
      <c r="Q23" s="86">
        <v>44857</v>
      </c>
      <c r="R23" s="61" t="s">
        <v>9</v>
      </c>
      <c r="S23" s="61" t="s">
        <v>9</v>
      </c>
      <c r="T23" s="61" t="s">
        <v>10</v>
      </c>
      <c r="U23" s="36"/>
      <c r="V23" s="59" t="s">
        <v>118</v>
      </c>
      <c r="W23" s="1"/>
    </row>
    <row r="24" spans="1:23" ht="15.75">
      <c r="A24" s="39" t="s">
        <v>16</v>
      </c>
      <c r="B24" s="43">
        <v>350000</v>
      </c>
      <c r="C24" s="87">
        <v>130</v>
      </c>
      <c r="D24" s="83">
        <f t="shared" si="0"/>
        <v>2692.3076923076924</v>
      </c>
      <c r="E24" s="1"/>
      <c r="F24" s="107">
        <f t="shared" si="1"/>
        <v>359500</v>
      </c>
      <c r="G24" s="107">
        <f t="shared" si="2"/>
        <v>2765.3846153846152</v>
      </c>
      <c r="H24" s="79" t="s">
        <v>36</v>
      </c>
      <c r="I24" s="89">
        <v>300</v>
      </c>
      <c r="J24" s="89">
        <v>1000</v>
      </c>
      <c r="K24" s="89" t="s">
        <v>10</v>
      </c>
      <c r="L24" s="89">
        <v>15</v>
      </c>
      <c r="M24" s="89">
        <v>4</v>
      </c>
      <c r="N24" s="89">
        <v>2</v>
      </c>
      <c r="O24" s="89" t="s">
        <v>13</v>
      </c>
      <c r="P24" s="90">
        <v>44250</v>
      </c>
      <c r="Q24" s="91">
        <v>44996</v>
      </c>
      <c r="R24" s="89" t="s">
        <v>10</v>
      </c>
      <c r="S24" s="89" t="s">
        <v>9</v>
      </c>
      <c r="T24" s="89" t="s">
        <v>9</v>
      </c>
      <c r="U24" s="1"/>
      <c r="V24" s="59" t="s">
        <v>118</v>
      </c>
      <c r="W24" s="1"/>
    </row>
    <row r="25" spans="1:23" ht="15.75">
      <c r="A25" s="39" t="s">
        <v>16</v>
      </c>
      <c r="B25" s="53">
        <v>480000</v>
      </c>
      <c r="C25" s="87">
        <v>185</v>
      </c>
      <c r="D25" s="83">
        <f t="shared" si="0"/>
        <v>2594.5945945945946</v>
      </c>
      <c r="E25" s="1"/>
      <c r="F25" s="107">
        <f t="shared" si="1"/>
        <v>490800</v>
      </c>
      <c r="G25" s="107">
        <f t="shared" si="2"/>
        <v>2652.9729729729729</v>
      </c>
      <c r="H25" s="80" t="s">
        <v>17</v>
      </c>
      <c r="I25" s="89">
        <v>250</v>
      </c>
      <c r="J25" s="89">
        <v>1200</v>
      </c>
      <c r="K25" s="89" t="s">
        <v>10</v>
      </c>
      <c r="L25" s="89">
        <v>35</v>
      </c>
      <c r="M25" s="89">
        <v>4</v>
      </c>
      <c r="N25" s="89">
        <v>3</v>
      </c>
      <c r="O25" s="89" t="s">
        <v>13</v>
      </c>
      <c r="P25" s="91">
        <v>44691</v>
      </c>
      <c r="Q25" s="91">
        <v>44996</v>
      </c>
      <c r="R25" s="89" t="s">
        <v>10</v>
      </c>
      <c r="S25" s="89" t="s">
        <v>10</v>
      </c>
      <c r="T25" s="89" t="s">
        <v>10</v>
      </c>
      <c r="U25" s="1"/>
      <c r="V25" s="59" t="s">
        <v>118</v>
      </c>
      <c r="W25" s="1"/>
    </row>
    <row r="26" spans="1:23" ht="15.75">
      <c r="A26" s="39" t="s">
        <v>16</v>
      </c>
      <c r="B26" s="53">
        <v>750000</v>
      </c>
      <c r="C26" s="87">
        <v>180</v>
      </c>
      <c r="D26" s="83">
        <f t="shared" si="0"/>
        <v>4166.666666666667</v>
      </c>
      <c r="E26" s="1"/>
      <c r="F26" s="107">
        <f t="shared" si="1"/>
        <v>763500</v>
      </c>
      <c r="G26" s="107">
        <f t="shared" si="2"/>
        <v>4241.666666666667</v>
      </c>
      <c r="H26" s="79" t="s">
        <v>63</v>
      </c>
      <c r="I26" s="89">
        <v>1503</v>
      </c>
      <c r="J26" s="89">
        <v>445</v>
      </c>
      <c r="K26" s="89" t="s">
        <v>10</v>
      </c>
      <c r="L26" s="89"/>
      <c r="M26" s="89">
        <v>3</v>
      </c>
      <c r="N26" s="89" t="s">
        <v>12</v>
      </c>
      <c r="O26" s="92">
        <v>2022</v>
      </c>
      <c r="P26" s="91">
        <v>44874</v>
      </c>
      <c r="Q26" s="91">
        <v>44997</v>
      </c>
      <c r="R26" s="89" t="s">
        <v>10</v>
      </c>
      <c r="S26" s="89" t="s">
        <v>10</v>
      </c>
      <c r="T26" s="89" t="s">
        <v>10</v>
      </c>
      <c r="U26" s="1"/>
      <c r="V26" s="1" t="s">
        <v>123</v>
      </c>
      <c r="W26" s="1"/>
    </row>
    <row r="27" spans="1:23" ht="15.75">
      <c r="A27" s="39" t="s">
        <v>16</v>
      </c>
      <c r="B27" s="53">
        <v>640000</v>
      </c>
      <c r="C27" s="87">
        <v>260</v>
      </c>
      <c r="D27" s="83">
        <f t="shared" si="0"/>
        <v>2461.5384615384614</v>
      </c>
      <c r="E27" s="1"/>
      <c r="F27" s="107">
        <f t="shared" si="1"/>
        <v>652400</v>
      </c>
      <c r="G27" s="107">
        <f t="shared" si="2"/>
        <v>2509.2307692307691</v>
      </c>
      <c r="H27" s="79" t="s">
        <v>64</v>
      </c>
      <c r="I27" s="89">
        <v>1503</v>
      </c>
      <c r="J27" s="89">
        <v>303</v>
      </c>
      <c r="K27" s="89" t="s">
        <v>10</v>
      </c>
      <c r="L27" s="89"/>
      <c r="M27" s="89">
        <v>4</v>
      </c>
      <c r="N27" s="89">
        <v>3</v>
      </c>
      <c r="O27" s="89">
        <v>2022</v>
      </c>
      <c r="P27" s="91">
        <v>44775</v>
      </c>
      <c r="Q27" s="91">
        <v>44997</v>
      </c>
      <c r="R27" s="89" t="s">
        <v>10</v>
      </c>
      <c r="S27" s="89" t="s">
        <v>10</v>
      </c>
      <c r="T27" s="89" t="s">
        <v>10</v>
      </c>
      <c r="U27" s="1"/>
      <c r="V27" s="1" t="s">
        <v>123</v>
      </c>
      <c r="W27" s="1"/>
    </row>
    <row r="28" spans="1:23" ht="15.75">
      <c r="A28" s="39" t="s">
        <v>16</v>
      </c>
      <c r="B28" s="43">
        <v>585000</v>
      </c>
      <c r="C28" s="87">
        <v>240</v>
      </c>
      <c r="D28" s="83">
        <f t="shared" si="0"/>
        <v>2437.5</v>
      </c>
      <c r="E28" s="1"/>
      <c r="F28" s="107">
        <f t="shared" si="1"/>
        <v>596850</v>
      </c>
      <c r="G28" s="107">
        <f t="shared" si="2"/>
        <v>2486.875</v>
      </c>
      <c r="H28" s="79" t="s">
        <v>65</v>
      </c>
      <c r="I28" s="89">
        <v>1503</v>
      </c>
      <c r="J28" s="89">
        <v>219</v>
      </c>
      <c r="K28" s="89"/>
      <c r="L28" s="89"/>
      <c r="M28" s="89">
        <v>4</v>
      </c>
      <c r="N28" s="89">
        <v>2</v>
      </c>
      <c r="O28" s="89">
        <v>2022</v>
      </c>
      <c r="P28" s="91">
        <v>44775</v>
      </c>
      <c r="Q28" s="91">
        <v>44997</v>
      </c>
      <c r="R28" s="89" t="s">
        <v>10</v>
      </c>
      <c r="S28" s="89" t="s">
        <v>10</v>
      </c>
      <c r="T28" s="89" t="s">
        <v>10</v>
      </c>
      <c r="U28" s="1"/>
      <c r="V28" s="1" t="s">
        <v>123</v>
      </c>
      <c r="W28" s="1"/>
    </row>
    <row r="29" spans="1:23" ht="15.75">
      <c r="A29" s="39" t="s">
        <v>16</v>
      </c>
      <c r="B29" s="43">
        <v>340000</v>
      </c>
      <c r="C29" s="87">
        <v>86</v>
      </c>
      <c r="D29" s="83">
        <f t="shared" si="0"/>
        <v>3953.4883720930234</v>
      </c>
      <c r="E29" s="1"/>
      <c r="F29" s="107">
        <f t="shared" si="1"/>
        <v>349400</v>
      </c>
      <c r="G29" s="107">
        <f t="shared" si="2"/>
        <v>4062.7906976744184</v>
      </c>
      <c r="H29" s="75" t="s">
        <v>66</v>
      </c>
      <c r="I29" s="89">
        <v>1503</v>
      </c>
      <c r="J29" s="89">
        <v>178</v>
      </c>
      <c r="K29" s="89" t="s">
        <v>10</v>
      </c>
      <c r="L29" s="89"/>
      <c r="M29" s="89">
        <v>4</v>
      </c>
      <c r="N29" s="89" t="s">
        <v>12</v>
      </c>
      <c r="O29" s="89">
        <v>2022</v>
      </c>
      <c r="P29" s="91">
        <v>44775</v>
      </c>
      <c r="Q29" s="91">
        <v>44997</v>
      </c>
      <c r="R29" s="89" t="s">
        <v>9</v>
      </c>
      <c r="S29" s="89" t="s">
        <v>10</v>
      </c>
      <c r="T29" s="89" t="s">
        <v>10</v>
      </c>
      <c r="U29" s="1"/>
      <c r="V29" s="1" t="s">
        <v>123</v>
      </c>
      <c r="W29" s="1"/>
    </row>
    <row r="30" spans="1:23" ht="15.75">
      <c r="A30" s="39" t="s">
        <v>16</v>
      </c>
      <c r="B30" s="53">
        <v>450000</v>
      </c>
      <c r="C30" s="87">
        <v>141</v>
      </c>
      <c r="D30" s="83">
        <f t="shared" si="0"/>
        <v>3191.4893617021276</v>
      </c>
      <c r="E30" s="1"/>
      <c r="F30" s="107">
        <f t="shared" si="1"/>
        <v>460500</v>
      </c>
      <c r="G30" s="107">
        <f t="shared" si="2"/>
        <v>3265.9574468085107</v>
      </c>
      <c r="H30" s="80" t="s">
        <v>67</v>
      </c>
      <c r="I30" s="89">
        <v>1503</v>
      </c>
      <c r="J30" s="89">
        <v>321</v>
      </c>
      <c r="K30" s="89" t="s">
        <v>10</v>
      </c>
      <c r="L30" s="89"/>
      <c r="M30" s="89">
        <v>3</v>
      </c>
      <c r="N30" s="89">
        <v>2</v>
      </c>
      <c r="O30" s="89">
        <v>2022</v>
      </c>
      <c r="P30" s="91">
        <v>44775</v>
      </c>
      <c r="Q30" s="91">
        <v>44997</v>
      </c>
      <c r="R30" s="89" t="s">
        <v>10</v>
      </c>
      <c r="S30" s="89" t="s">
        <v>10</v>
      </c>
      <c r="T30" s="89" t="s">
        <v>10</v>
      </c>
      <c r="U30" s="1"/>
      <c r="V30" s="1" t="s">
        <v>123</v>
      </c>
      <c r="W30" s="1"/>
    </row>
    <row r="31" spans="1:23" ht="15.75">
      <c r="A31" s="39" t="s">
        <v>16</v>
      </c>
      <c r="B31" s="53">
        <v>850000</v>
      </c>
      <c r="C31" s="87">
        <v>300</v>
      </c>
      <c r="D31" s="83">
        <f t="shared" si="0"/>
        <v>2833.3333333333335</v>
      </c>
      <c r="E31" s="1"/>
      <c r="F31" s="107">
        <f t="shared" si="1"/>
        <v>864500</v>
      </c>
      <c r="G31" s="107">
        <f t="shared" si="2"/>
        <v>2881.6666666666665</v>
      </c>
      <c r="H31" s="80" t="s">
        <v>68</v>
      </c>
      <c r="I31" s="89">
        <v>1000</v>
      </c>
      <c r="J31" s="89">
        <v>4500</v>
      </c>
      <c r="K31" s="89" t="s">
        <v>10</v>
      </c>
      <c r="L31" s="89"/>
      <c r="M31" s="89">
        <v>3</v>
      </c>
      <c r="N31" s="89" t="s">
        <v>12</v>
      </c>
      <c r="O31" s="89">
        <v>2022</v>
      </c>
      <c r="P31" s="91">
        <v>44945</v>
      </c>
      <c r="Q31" s="91">
        <v>44981</v>
      </c>
      <c r="R31" s="89" t="s">
        <v>10</v>
      </c>
      <c r="S31" s="89" t="s">
        <v>10</v>
      </c>
      <c r="T31" s="89" t="s">
        <v>10</v>
      </c>
      <c r="U31" s="1"/>
      <c r="V31" s="1" t="s">
        <v>124</v>
      </c>
      <c r="W31" s="1"/>
    </row>
    <row r="32" spans="1:23" ht="15.75">
      <c r="A32" s="38" t="s">
        <v>14</v>
      </c>
      <c r="B32" s="53">
        <v>270000</v>
      </c>
      <c r="C32" s="87">
        <v>120</v>
      </c>
      <c r="D32" s="83">
        <f t="shared" si="0"/>
        <v>2250</v>
      </c>
      <c r="E32" s="1"/>
      <c r="F32" s="107">
        <f t="shared" si="1"/>
        <v>278700</v>
      </c>
      <c r="G32" s="107">
        <f t="shared" si="2"/>
        <v>2322.5</v>
      </c>
      <c r="H32" s="80" t="s">
        <v>70</v>
      </c>
      <c r="I32" s="89">
        <v>200</v>
      </c>
      <c r="J32" s="89"/>
      <c r="K32" s="89"/>
      <c r="L32" s="89"/>
      <c r="M32" s="89">
        <v>3</v>
      </c>
      <c r="N32" s="89">
        <v>2</v>
      </c>
      <c r="O32" s="89" t="s">
        <v>13</v>
      </c>
      <c r="P32" s="91">
        <v>44574</v>
      </c>
      <c r="Q32" s="91">
        <v>44847</v>
      </c>
      <c r="R32" s="89" t="s">
        <v>9</v>
      </c>
      <c r="S32" s="89" t="s">
        <v>10</v>
      </c>
      <c r="T32" s="89" t="s">
        <v>10</v>
      </c>
      <c r="U32" s="1"/>
      <c r="V32" s="1" t="s">
        <v>125</v>
      </c>
      <c r="W32" s="1"/>
    </row>
    <row r="33" spans="1:23" ht="15.75">
      <c r="A33" s="38" t="s">
        <v>14</v>
      </c>
      <c r="B33" s="53">
        <v>250000</v>
      </c>
      <c r="C33" s="87">
        <v>90</v>
      </c>
      <c r="D33" s="83">
        <f t="shared" si="0"/>
        <v>2777.7777777777778</v>
      </c>
      <c r="E33" s="1"/>
      <c r="F33" s="107">
        <f t="shared" si="1"/>
        <v>258500</v>
      </c>
      <c r="G33" s="107">
        <f t="shared" si="2"/>
        <v>2872.2222222222222</v>
      </c>
      <c r="H33" s="80" t="s">
        <v>71</v>
      </c>
      <c r="I33" s="89">
        <v>200</v>
      </c>
      <c r="J33" s="89">
        <v>700</v>
      </c>
      <c r="K33" s="89" t="s">
        <v>10</v>
      </c>
      <c r="L33" s="89" t="s">
        <v>10</v>
      </c>
      <c r="M33" s="89">
        <v>3</v>
      </c>
      <c r="N33" s="89" t="s">
        <v>12</v>
      </c>
      <c r="O33" s="89" t="s">
        <v>13</v>
      </c>
      <c r="P33" s="90">
        <v>44547</v>
      </c>
      <c r="Q33" s="91">
        <v>44991</v>
      </c>
      <c r="R33" s="89" t="s">
        <v>9</v>
      </c>
      <c r="S33" s="89" t="s">
        <v>10</v>
      </c>
      <c r="T33" s="89" t="s">
        <v>10</v>
      </c>
      <c r="U33" s="1"/>
      <c r="V33" s="1" t="s">
        <v>126</v>
      </c>
      <c r="W33" s="1"/>
    </row>
    <row r="34" spans="1:23" ht="15.75">
      <c r="A34" s="38" t="s">
        <v>14</v>
      </c>
      <c r="B34" s="53">
        <v>250000</v>
      </c>
      <c r="C34" s="87">
        <v>93</v>
      </c>
      <c r="D34" s="83">
        <f t="shared" si="0"/>
        <v>2688.1720430107525</v>
      </c>
      <c r="E34" s="1"/>
      <c r="F34" s="107">
        <f t="shared" si="1"/>
        <v>258500</v>
      </c>
      <c r="G34" s="107">
        <f t="shared" si="2"/>
        <v>2779.5698924731182</v>
      </c>
      <c r="H34" s="80" t="s">
        <v>72</v>
      </c>
      <c r="I34" s="89">
        <v>300</v>
      </c>
      <c r="J34" s="89"/>
      <c r="K34" s="89"/>
      <c r="L34" s="89"/>
      <c r="M34" s="89">
        <v>3</v>
      </c>
      <c r="N34" s="89">
        <v>2</v>
      </c>
      <c r="O34" s="89" t="s">
        <v>73</v>
      </c>
      <c r="P34" s="91">
        <v>44853</v>
      </c>
      <c r="Q34" s="91">
        <v>44996</v>
      </c>
      <c r="R34" s="89" t="s">
        <v>9</v>
      </c>
      <c r="S34" s="89" t="s">
        <v>10</v>
      </c>
      <c r="T34" s="89" t="s">
        <v>10</v>
      </c>
      <c r="U34" s="1"/>
      <c r="V34" s="1" t="s">
        <v>127</v>
      </c>
      <c r="W34" s="1"/>
    </row>
    <row r="35" spans="1:23" ht="15.75">
      <c r="A35" s="38" t="s">
        <v>14</v>
      </c>
      <c r="B35" s="53">
        <v>240000</v>
      </c>
      <c r="C35" s="87">
        <v>100</v>
      </c>
      <c r="D35" s="83">
        <f t="shared" si="0"/>
        <v>2400</v>
      </c>
      <c r="E35" s="1"/>
      <c r="F35" s="107">
        <f t="shared" si="1"/>
        <v>248400</v>
      </c>
      <c r="G35" s="107">
        <f t="shared" si="2"/>
        <v>2484</v>
      </c>
      <c r="H35" s="80" t="s">
        <v>74</v>
      </c>
      <c r="I35" s="89">
        <v>200</v>
      </c>
      <c r="J35" s="89">
        <v>80</v>
      </c>
      <c r="K35" s="89" t="s">
        <v>10</v>
      </c>
      <c r="L35" s="89" t="s">
        <v>10</v>
      </c>
      <c r="M35" s="89">
        <v>3</v>
      </c>
      <c r="N35" s="89">
        <v>2</v>
      </c>
      <c r="O35" s="89">
        <v>2022</v>
      </c>
      <c r="P35" s="91">
        <v>44711</v>
      </c>
      <c r="Q35" s="91">
        <v>44981</v>
      </c>
      <c r="R35" s="89" t="s">
        <v>9</v>
      </c>
      <c r="S35" s="89" t="s">
        <v>10</v>
      </c>
      <c r="T35" s="89" t="s">
        <v>10</v>
      </c>
      <c r="U35" s="1"/>
      <c r="V35" s="1" t="s">
        <v>119</v>
      </c>
      <c r="W35" s="1"/>
    </row>
    <row r="36" spans="1:23" ht="15.75">
      <c r="A36" s="38" t="s">
        <v>14</v>
      </c>
      <c r="B36" s="53">
        <v>220000</v>
      </c>
      <c r="C36" s="87">
        <v>100</v>
      </c>
      <c r="D36" s="83">
        <f t="shared" si="0"/>
        <v>2200</v>
      </c>
      <c r="E36" s="1"/>
      <c r="F36" s="107">
        <f t="shared" si="1"/>
        <v>228200</v>
      </c>
      <c r="G36" s="107">
        <f t="shared" si="2"/>
        <v>2282</v>
      </c>
      <c r="H36" s="80" t="s">
        <v>75</v>
      </c>
      <c r="I36" s="89">
        <v>100</v>
      </c>
      <c r="J36" s="89">
        <v>50</v>
      </c>
      <c r="K36" s="89" t="s">
        <v>10</v>
      </c>
      <c r="L36" s="89" t="s">
        <v>10</v>
      </c>
      <c r="M36" s="89">
        <v>3</v>
      </c>
      <c r="N36" s="89">
        <v>2</v>
      </c>
      <c r="O36" s="89" t="s">
        <v>13</v>
      </c>
      <c r="P36" s="91">
        <v>44711</v>
      </c>
      <c r="Q36" s="91">
        <v>44996</v>
      </c>
      <c r="R36" s="89" t="s">
        <v>9</v>
      </c>
      <c r="S36" s="89" t="s">
        <v>10</v>
      </c>
      <c r="T36" s="89" t="s">
        <v>128</v>
      </c>
      <c r="U36" s="1"/>
      <c r="V36" s="1" t="s">
        <v>119</v>
      </c>
      <c r="W36" s="1"/>
    </row>
    <row r="37" spans="1:23" ht="15.75">
      <c r="A37" s="38" t="s">
        <v>14</v>
      </c>
      <c r="B37" s="53">
        <v>210000</v>
      </c>
      <c r="C37" s="87">
        <v>66</v>
      </c>
      <c r="D37" s="83">
        <f t="shared" si="0"/>
        <v>3181.818181818182</v>
      </c>
      <c r="E37" s="1"/>
      <c r="F37" s="107">
        <f t="shared" si="1"/>
        <v>218100</v>
      </c>
      <c r="G37" s="107">
        <f t="shared" si="2"/>
        <v>3304.5454545454545</v>
      </c>
      <c r="H37" s="80" t="s">
        <v>76</v>
      </c>
      <c r="I37" s="89">
        <v>30</v>
      </c>
      <c r="J37" s="89">
        <v>250</v>
      </c>
      <c r="K37" s="89" t="s">
        <v>10</v>
      </c>
      <c r="L37" s="89" t="s">
        <v>10</v>
      </c>
      <c r="M37" s="89">
        <v>4</v>
      </c>
      <c r="N37" s="89">
        <v>2</v>
      </c>
      <c r="O37" s="89" t="s">
        <v>13</v>
      </c>
      <c r="P37" s="91">
        <v>44966</v>
      </c>
      <c r="Q37" s="91">
        <v>45107</v>
      </c>
      <c r="R37" s="89" t="s">
        <v>9</v>
      </c>
      <c r="S37" s="89" t="s">
        <v>10</v>
      </c>
      <c r="T37" s="89" t="s">
        <v>10</v>
      </c>
      <c r="U37" s="1"/>
      <c r="V37" s="1" t="s">
        <v>119</v>
      </c>
      <c r="W37" s="1"/>
    </row>
    <row r="38" spans="1:23" ht="15.75">
      <c r="A38" s="38" t="s">
        <v>14</v>
      </c>
      <c r="B38" s="53">
        <v>190000</v>
      </c>
      <c r="C38" s="87">
        <v>90</v>
      </c>
      <c r="D38" s="83">
        <f t="shared" si="0"/>
        <v>2111.1111111111113</v>
      </c>
      <c r="E38" s="1"/>
      <c r="F38" s="107">
        <f t="shared" si="1"/>
        <v>197900</v>
      </c>
      <c r="G38" s="107">
        <f t="shared" si="2"/>
        <v>2198.8888888888887</v>
      </c>
      <c r="H38" s="80" t="s">
        <v>79</v>
      </c>
      <c r="I38" s="89">
        <v>400</v>
      </c>
      <c r="J38" s="89"/>
      <c r="K38" s="89" t="s">
        <v>10</v>
      </c>
      <c r="L38" s="89">
        <v>15</v>
      </c>
      <c r="M38" s="89">
        <v>2</v>
      </c>
      <c r="N38" s="89">
        <v>2</v>
      </c>
      <c r="O38" s="89" t="s">
        <v>13</v>
      </c>
      <c r="P38" s="91">
        <v>44994</v>
      </c>
      <c r="Q38" s="91">
        <v>44994</v>
      </c>
      <c r="R38" s="89" t="s">
        <v>9</v>
      </c>
      <c r="S38" s="89" t="s">
        <v>10</v>
      </c>
      <c r="T38" s="89"/>
      <c r="U38" s="1"/>
      <c r="V38" s="1" t="s">
        <v>137</v>
      </c>
      <c r="W38" s="1"/>
    </row>
    <row r="39" spans="1:23" ht="15.75">
      <c r="A39" s="38" t="s">
        <v>14</v>
      </c>
      <c r="B39" s="53">
        <v>250000</v>
      </c>
      <c r="C39" s="87">
        <v>100</v>
      </c>
      <c r="D39" s="83">
        <f t="shared" si="0"/>
        <v>2500</v>
      </c>
      <c r="E39" s="1"/>
      <c r="F39" s="107">
        <f t="shared" si="1"/>
        <v>258500</v>
      </c>
      <c r="G39" s="107">
        <f t="shared" si="2"/>
        <v>2585</v>
      </c>
      <c r="H39" s="80" t="s">
        <v>80</v>
      </c>
      <c r="I39" s="89">
        <v>200</v>
      </c>
      <c r="J39" s="89"/>
      <c r="K39" s="89" t="s">
        <v>10</v>
      </c>
      <c r="L39" s="89">
        <v>15</v>
      </c>
      <c r="M39" s="89"/>
      <c r="N39" s="89">
        <v>2</v>
      </c>
      <c r="O39" s="89" t="s">
        <v>13</v>
      </c>
      <c r="P39" s="91">
        <v>44887</v>
      </c>
      <c r="Q39" s="91">
        <v>44996</v>
      </c>
      <c r="R39" s="89" t="s">
        <v>9</v>
      </c>
      <c r="S39" s="89" t="s">
        <v>10</v>
      </c>
      <c r="T39" s="89"/>
      <c r="U39" s="1"/>
      <c r="V39" s="1" t="s">
        <v>137</v>
      </c>
      <c r="W39" s="1"/>
    </row>
    <row r="40" spans="1:23" ht="15.75">
      <c r="A40" s="38" t="s">
        <v>14</v>
      </c>
      <c r="B40" s="53">
        <v>250000</v>
      </c>
      <c r="C40" s="82">
        <v>93</v>
      </c>
      <c r="D40" s="83">
        <f t="shared" si="0"/>
        <v>2688.1720430107525</v>
      </c>
      <c r="E40" s="1"/>
      <c r="F40" s="107">
        <f t="shared" si="1"/>
        <v>258500</v>
      </c>
      <c r="G40" s="107">
        <f t="shared" si="2"/>
        <v>2779.5698924731182</v>
      </c>
      <c r="H40" s="80" t="s">
        <v>83</v>
      </c>
      <c r="I40" s="61">
        <v>250</v>
      </c>
      <c r="J40" s="61">
        <v>150</v>
      </c>
      <c r="K40" s="89" t="s">
        <v>10</v>
      </c>
      <c r="L40" s="89" t="s">
        <v>10</v>
      </c>
      <c r="M40" s="61">
        <v>3</v>
      </c>
      <c r="N40" s="61">
        <v>2</v>
      </c>
      <c r="O40" s="89" t="s">
        <v>13</v>
      </c>
      <c r="P40" s="91">
        <v>44911</v>
      </c>
      <c r="Q40" s="91">
        <v>44996</v>
      </c>
      <c r="R40" s="89" t="s">
        <v>9</v>
      </c>
      <c r="S40" s="89" t="s">
        <v>10</v>
      </c>
      <c r="T40" s="89" t="s">
        <v>10</v>
      </c>
      <c r="U40" s="1"/>
      <c r="V40" s="1" t="s">
        <v>137</v>
      </c>
      <c r="W40" s="1"/>
    </row>
    <row r="41" spans="1:23" ht="15.75">
      <c r="A41" s="38" t="s">
        <v>14</v>
      </c>
      <c r="B41" s="53">
        <v>175000</v>
      </c>
      <c r="C41" s="82">
        <v>83</v>
      </c>
      <c r="D41" s="83">
        <f t="shared" si="0"/>
        <v>2108.4337349397592</v>
      </c>
      <c r="E41" s="1"/>
      <c r="F41" s="107">
        <f t="shared" si="1"/>
        <v>182750</v>
      </c>
      <c r="G41" s="107">
        <f t="shared" si="2"/>
        <v>2201.8072289156626</v>
      </c>
      <c r="H41" s="79" t="s">
        <v>84</v>
      </c>
      <c r="I41" s="61">
        <v>400</v>
      </c>
      <c r="J41" s="61"/>
      <c r="K41" s="61" t="s">
        <v>10</v>
      </c>
      <c r="L41" s="61">
        <v>15</v>
      </c>
      <c r="M41" s="61">
        <v>2</v>
      </c>
      <c r="N41" s="61">
        <v>2</v>
      </c>
      <c r="O41" s="89" t="s">
        <v>13</v>
      </c>
      <c r="P41" s="91">
        <v>44994</v>
      </c>
      <c r="Q41" s="91">
        <v>44995</v>
      </c>
      <c r="R41" s="89" t="s">
        <v>9</v>
      </c>
      <c r="S41" s="89" t="s">
        <v>10</v>
      </c>
      <c r="T41" s="89" t="s">
        <v>10</v>
      </c>
      <c r="U41" s="1"/>
      <c r="V41" s="1" t="s">
        <v>137</v>
      </c>
      <c r="W41" s="1"/>
    </row>
    <row r="42" spans="1:23" ht="15.75">
      <c r="A42" s="38" t="s">
        <v>14</v>
      </c>
      <c r="B42" s="53">
        <v>230000</v>
      </c>
      <c r="C42" s="82">
        <v>85</v>
      </c>
      <c r="D42" s="83">
        <f t="shared" si="0"/>
        <v>2705.8823529411766</v>
      </c>
      <c r="E42" s="1"/>
      <c r="F42" s="107">
        <f t="shared" si="1"/>
        <v>238300</v>
      </c>
      <c r="G42" s="107">
        <f t="shared" si="2"/>
        <v>2803.5294117647059</v>
      </c>
      <c r="H42" s="80" t="s">
        <v>85</v>
      </c>
      <c r="I42" s="61">
        <v>250</v>
      </c>
      <c r="J42" s="61">
        <v>40</v>
      </c>
      <c r="K42" s="61" t="s">
        <v>10</v>
      </c>
      <c r="L42" s="61">
        <v>10</v>
      </c>
      <c r="M42" s="61">
        <v>2</v>
      </c>
      <c r="N42" s="61">
        <v>2</v>
      </c>
      <c r="O42" s="89" t="s">
        <v>13</v>
      </c>
      <c r="P42" s="91">
        <v>44876</v>
      </c>
      <c r="Q42" s="91">
        <v>44996</v>
      </c>
      <c r="R42" s="89" t="s">
        <v>10</v>
      </c>
      <c r="S42" s="89" t="s">
        <v>10</v>
      </c>
      <c r="T42" s="89" t="s">
        <v>10</v>
      </c>
      <c r="U42" s="1"/>
      <c r="V42" s="59" t="s">
        <v>137</v>
      </c>
      <c r="W42" s="1"/>
    </row>
    <row r="43" spans="1:23" ht="15.75">
      <c r="A43" s="38" t="s">
        <v>14</v>
      </c>
      <c r="B43" s="53">
        <v>180000</v>
      </c>
      <c r="C43" s="82">
        <v>84</v>
      </c>
      <c r="D43" s="83">
        <f t="shared" si="0"/>
        <v>2142.8571428571427</v>
      </c>
      <c r="E43" s="1"/>
      <c r="F43" s="107">
        <f t="shared" si="1"/>
        <v>187800</v>
      </c>
      <c r="G43" s="107">
        <f t="shared" si="2"/>
        <v>2235.7142857142858</v>
      </c>
      <c r="H43" s="79" t="s">
        <v>86</v>
      </c>
      <c r="I43" s="61">
        <v>250</v>
      </c>
      <c r="J43" s="61">
        <v>42</v>
      </c>
      <c r="K43" s="61" t="s">
        <v>10</v>
      </c>
      <c r="L43" s="61">
        <v>9</v>
      </c>
      <c r="M43" s="61">
        <v>2</v>
      </c>
      <c r="N43" s="61">
        <v>2</v>
      </c>
      <c r="O43" s="89" t="s">
        <v>13</v>
      </c>
      <c r="P43" s="91">
        <v>44876</v>
      </c>
      <c r="Q43" s="91">
        <v>44996</v>
      </c>
      <c r="R43" s="89" t="s">
        <v>9</v>
      </c>
      <c r="S43" s="89" t="s">
        <v>10</v>
      </c>
      <c r="T43" s="89" t="s">
        <v>10</v>
      </c>
      <c r="U43" s="1"/>
      <c r="V43" s="59" t="s">
        <v>137</v>
      </c>
      <c r="W43" s="1"/>
    </row>
    <row r="44" spans="1:23" ht="15.75">
      <c r="A44" s="38" t="s">
        <v>14</v>
      </c>
      <c r="B44" s="42">
        <v>150000</v>
      </c>
      <c r="C44" s="82">
        <v>60</v>
      </c>
      <c r="D44" s="83">
        <f t="shared" si="0"/>
        <v>2500</v>
      </c>
      <c r="E44" s="1"/>
      <c r="F44" s="107">
        <f t="shared" si="1"/>
        <v>157500</v>
      </c>
      <c r="G44" s="107">
        <f t="shared" si="2"/>
        <v>2625</v>
      </c>
      <c r="H44" s="80" t="s">
        <v>88</v>
      </c>
      <c r="I44" s="61">
        <v>160</v>
      </c>
      <c r="J44" s="61"/>
      <c r="K44" s="61"/>
      <c r="L44" s="61" t="s">
        <v>10</v>
      </c>
      <c r="M44" s="61">
        <v>2</v>
      </c>
      <c r="N44" s="61">
        <v>2</v>
      </c>
      <c r="O44" s="61" t="s">
        <v>73</v>
      </c>
      <c r="P44" s="91">
        <v>44742</v>
      </c>
      <c r="Q44" s="91">
        <v>44780</v>
      </c>
      <c r="R44" s="89" t="s">
        <v>9</v>
      </c>
      <c r="S44" s="89" t="s">
        <v>10</v>
      </c>
      <c r="T44" s="89" t="s">
        <v>10</v>
      </c>
      <c r="U44" s="1"/>
      <c r="V44" s="59" t="s">
        <v>135</v>
      </c>
      <c r="W44" s="1"/>
    </row>
    <row r="45" spans="1:23" ht="15.75">
      <c r="A45" s="38" t="s">
        <v>14</v>
      </c>
      <c r="B45" s="53">
        <v>225000</v>
      </c>
      <c r="C45" s="82">
        <v>75</v>
      </c>
      <c r="D45" s="83">
        <f t="shared" si="0"/>
        <v>3000</v>
      </c>
      <c r="E45" s="1"/>
      <c r="F45" s="107">
        <f t="shared" si="1"/>
        <v>233250</v>
      </c>
      <c r="G45" s="107">
        <f t="shared" si="2"/>
        <v>3110</v>
      </c>
      <c r="H45" s="79" t="s">
        <v>90</v>
      </c>
      <c r="I45" s="61">
        <v>200</v>
      </c>
      <c r="J45" s="61"/>
      <c r="K45" s="61" t="s">
        <v>10</v>
      </c>
      <c r="L45" s="61">
        <v>6</v>
      </c>
      <c r="M45" s="61">
        <v>2</v>
      </c>
      <c r="N45" s="61">
        <v>2</v>
      </c>
      <c r="O45" s="61">
        <v>2023</v>
      </c>
      <c r="P45" s="91">
        <v>44986</v>
      </c>
      <c r="Q45" s="91">
        <v>44986</v>
      </c>
      <c r="R45" s="89" t="s">
        <v>10</v>
      </c>
      <c r="S45" s="89" t="s">
        <v>10</v>
      </c>
      <c r="T45" s="89" t="s">
        <v>10</v>
      </c>
      <c r="U45" s="1"/>
      <c r="V45" s="59" t="s">
        <v>134</v>
      </c>
      <c r="W45" s="1"/>
    </row>
    <row r="46" spans="1:23" ht="15.75">
      <c r="A46" s="38" t="s">
        <v>14</v>
      </c>
      <c r="B46" s="42">
        <v>200000</v>
      </c>
      <c r="C46" s="82">
        <v>100</v>
      </c>
      <c r="D46" s="83">
        <f t="shared" si="0"/>
        <v>2000</v>
      </c>
      <c r="E46" s="1"/>
      <c r="F46" s="107">
        <f t="shared" si="1"/>
        <v>208000</v>
      </c>
      <c r="G46" s="107">
        <f t="shared" si="2"/>
        <v>2080</v>
      </c>
      <c r="H46" s="79" t="s">
        <v>91</v>
      </c>
      <c r="I46" s="61">
        <v>300</v>
      </c>
      <c r="J46" s="61">
        <v>800</v>
      </c>
      <c r="K46" s="61" t="s">
        <v>10</v>
      </c>
      <c r="L46" s="61">
        <v>20</v>
      </c>
      <c r="M46" s="61">
        <v>3</v>
      </c>
      <c r="N46" s="61">
        <v>2</v>
      </c>
      <c r="O46" s="89" t="s">
        <v>13</v>
      </c>
      <c r="P46" s="91">
        <v>44813</v>
      </c>
      <c r="Q46" s="91">
        <v>44813</v>
      </c>
      <c r="R46" s="89" t="s">
        <v>9</v>
      </c>
      <c r="S46" s="89" t="s">
        <v>10</v>
      </c>
      <c r="T46" s="61" t="s">
        <v>10</v>
      </c>
      <c r="U46" s="1"/>
      <c r="V46" s="59" t="s">
        <v>133</v>
      </c>
      <c r="W46" s="1"/>
    </row>
    <row r="47" spans="1:23" ht="15.75">
      <c r="A47" s="38" t="s">
        <v>14</v>
      </c>
      <c r="B47" s="42">
        <v>145000</v>
      </c>
      <c r="C47" s="82">
        <v>68</v>
      </c>
      <c r="D47" s="83">
        <f t="shared" si="0"/>
        <v>2132.3529411764707</v>
      </c>
      <c r="E47" s="1"/>
      <c r="F47" s="107">
        <f t="shared" si="1"/>
        <v>152450</v>
      </c>
      <c r="G47" s="107">
        <f t="shared" si="2"/>
        <v>2241.9117647058824</v>
      </c>
      <c r="H47" s="79" t="s">
        <v>94</v>
      </c>
      <c r="I47" s="61">
        <v>100</v>
      </c>
      <c r="J47" s="61"/>
      <c r="K47" s="61" t="s">
        <v>10</v>
      </c>
      <c r="L47" s="61">
        <v>17</v>
      </c>
      <c r="M47" s="61">
        <v>2</v>
      </c>
      <c r="N47" s="61">
        <v>2</v>
      </c>
      <c r="O47" s="89" t="s">
        <v>13</v>
      </c>
      <c r="P47" s="91">
        <v>44713</v>
      </c>
      <c r="Q47" s="91">
        <v>44997</v>
      </c>
      <c r="R47" s="89" t="s">
        <v>9</v>
      </c>
      <c r="S47" s="89" t="s">
        <v>10</v>
      </c>
      <c r="T47" s="89" t="s">
        <v>10</v>
      </c>
      <c r="U47" s="1"/>
      <c r="V47" s="59" t="s">
        <v>132</v>
      </c>
      <c r="W47" s="1"/>
    </row>
    <row r="48" spans="1:23" ht="15.75">
      <c r="A48" s="38" t="s">
        <v>14</v>
      </c>
      <c r="B48" s="53">
        <v>180000</v>
      </c>
      <c r="C48" s="82">
        <v>80</v>
      </c>
      <c r="D48" s="83">
        <f t="shared" si="0"/>
        <v>2250</v>
      </c>
      <c r="E48" s="1"/>
      <c r="F48" s="107">
        <f t="shared" si="1"/>
        <v>187800</v>
      </c>
      <c r="G48" s="107">
        <f t="shared" si="2"/>
        <v>2347.5</v>
      </c>
      <c r="H48" s="79" t="s">
        <v>23</v>
      </c>
      <c r="I48" s="61">
        <v>300</v>
      </c>
      <c r="J48" s="61">
        <v>1200</v>
      </c>
      <c r="K48" s="61"/>
      <c r="L48" s="61" t="s">
        <v>95</v>
      </c>
      <c r="M48" s="61">
        <v>3</v>
      </c>
      <c r="N48" s="61">
        <v>1</v>
      </c>
      <c r="O48" s="89" t="s">
        <v>13</v>
      </c>
      <c r="P48" s="91">
        <v>44474</v>
      </c>
      <c r="Q48" s="91">
        <v>44996</v>
      </c>
      <c r="R48" s="89" t="s">
        <v>9</v>
      </c>
      <c r="S48" s="89" t="s">
        <v>10</v>
      </c>
      <c r="T48" s="89" t="s">
        <v>10</v>
      </c>
      <c r="U48" s="1"/>
      <c r="V48" s="59" t="s">
        <v>118</v>
      </c>
      <c r="W48" s="1"/>
    </row>
    <row r="49" spans="1:23" ht="15.75">
      <c r="A49" s="38" t="s">
        <v>14</v>
      </c>
      <c r="B49" s="53">
        <v>300000</v>
      </c>
      <c r="C49" s="82">
        <v>104</v>
      </c>
      <c r="D49" s="83">
        <f t="shared" si="0"/>
        <v>2884.6153846153848</v>
      </c>
      <c r="E49" s="1"/>
      <c r="F49" s="107">
        <f t="shared" si="1"/>
        <v>309000</v>
      </c>
      <c r="G49" s="107">
        <f t="shared" si="2"/>
        <v>2971.1538461538462</v>
      </c>
      <c r="H49" s="79" t="s">
        <v>96</v>
      </c>
      <c r="I49" s="61">
        <v>150</v>
      </c>
      <c r="J49" s="61">
        <v>150</v>
      </c>
      <c r="K49" s="61" t="s">
        <v>10</v>
      </c>
      <c r="L49" s="61" t="s">
        <v>10</v>
      </c>
      <c r="M49" s="61">
        <v>3</v>
      </c>
      <c r="N49" s="61">
        <v>3</v>
      </c>
      <c r="O49" s="89" t="s">
        <v>13</v>
      </c>
      <c r="P49" s="91">
        <v>44986</v>
      </c>
      <c r="Q49" s="91">
        <v>44986</v>
      </c>
      <c r="R49" s="89" t="s">
        <v>9</v>
      </c>
      <c r="S49" s="89" t="s">
        <v>10</v>
      </c>
      <c r="T49" s="89" t="s">
        <v>10</v>
      </c>
      <c r="U49" s="1"/>
      <c r="V49" s="1" t="s">
        <v>119</v>
      </c>
      <c r="W49" s="1"/>
    </row>
    <row r="50" spans="1:23" ht="15.75">
      <c r="A50" s="38" t="s">
        <v>14</v>
      </c>
      <c r="B50" s="42">
        <v>250000</v>
      </c>
      <c r="C50" s="82">
        <v>85</v>
      </c>
      <c r="D50" s="83">
        <f t="shared" si="0"/>
        <v>2941.1764705882351</v>
      </c>
      <c r="E50" s="94"/>
      <c r="F50" s="107">
        <f t="shared" si="1"/>
        <v>258500</v>
      </c>
      <c r="G50" s="107">
        <f t="shared" si="2"/>
        <v>3041.1764705882351</v>
      </c>
      <c r="H50" s="80" t="s">
        <v>97</v>
      </c>
      <c r="I50" s="61">
        <v>340</v>
      </c>
      <c r="J50" s="61">
        <v>335</v>
      </c>
      <c r="K50" s="61" t="s">
        <v>10</v>
      </c>
      <c r="L50" s="61" t="s">
        <v>10</v>
      </c>
      <c r="M50" s="61">
        <v>2</v>
      </c>
      <c r="N50" s="61">
        <v>2</v>
      </c>
      <c r="O50" s="89" t="s">
        <v>13</v>
      </c>
      <c r="P50" s="91">
        <v>44978</v>
      </c>
      <c r="Q50" s="91">
        <v>44978</v>
      </c>
      <c r="R50" s="89" t="s">
        <v>9</v>
      </c>
      <c r="S50" s="89" t="s">
        <v>10</v>
      </c>
      <c r="T50" s="89" t="s">
        <v>10</v>
      </c>
      <c r="U50" s="1"/>
      <c r="V50" s="1" t="s">
        <v>131</v>
      </c>
      <c r="W50" s="1"/>
    </row>
    <row r="51" spans="1:23" ht="15.75">
      <c r="A51" s="38" t="s">
        <v>14</v>
      </c>
      <c r="B51" s="42">
        <v>350000</v>
      </c>
      <c r="C51" s="82">
        <v>140</v>
      </c>
      <c r="D51" s="83">
        <f t="shared" si="0"/>
        <v>2500</v>
      </c>
      <c r="E51" s="1"/>
      <c r="F51" s="107">
        <f t="shared" si="1"/>
        <v>359500</v>
      </c>
      <c r="G51" s="107">
        <f t="shared" si="2"/>
        <v>2567.8571428571427</v>
      </c>
      <c r="H51" s="80" t="s">
        <v>40</v>
      </c>
      <c r="I51" s="61">
        <v>250</v>
      </c>
      <c r="J51" s="61">
        <v>350</v>
      </c>
      <c r="K51" s="61" t="s">
        <v>10</v>
      </c>
      <c r="L51" s="61" t="s">
        <v>10</v>
      </c>
      <c r="M51" s="61">
        <v>3</v>
      </c>
      <c r="N51" s="61">
        <v>2</v>
      </c>
      <c r="O51" s="89" t="s">
        <v>13</v>
      </c>
      <c r="P51" s="91">
        <v>44754</v>
      </c>
      <c r="Q51" s="91">
        <v>44996</v>
      </c>
      <c r="R51" s="89" t="s">
        <v>9</v>
      </c>
      <c r="S51" s="89" t="s">
        <v>10</v>
      </c>
      <c r="T51" s="89" t="s">
        <v>10</v>
      </c>
      <c r="U51" s="1"/>
      <c r="V51" s="1" t="s">
        <v>119</v>
      </c>
      <c r="W51" s="1"/>
    </row>
    <row r="52" spans="1:23" ht="15.75">
      <c r="A52" s="38" t="s">
        <v>14</v>
      </c>
      <c r="B52" s="42">
        <v>180000</v>
      </c>
      <c r="C52" s="82">
        <v>90</v>
      </c>
      <c r="D52" s="83">
        <f t="shared" si="0"/>
        <v>2000</v>
      </c>
      <c r="E52" s="1"/>
      <c r="F52" s="107">
        <f t="shared" si="1"/>
        <v>187800</v>
      </c>
      <c r="G52" s="107">
        <f t="shared" si="2"/>
        <v>2086.6666666666665</v>
      </c>
      <c r="H52" s="80" t="s">
        <v>98</v>
      </c>
      <c r="I52" s="61">
        <v>700</v>
      </c>
      <c r="J52" s="61"/>
      <c r="K52" s="61" t="s">
        <v>10</v>
      </c>
      <c r="L52" s="61">
        <v>30</v>
      </c>
      <c r="M52" s="61">
        <v>3</v>
      </c>
      <c r="N52" s="61">
        <v>2</v>
      </c>
      <c r="O52" s="89" t="s">
        <v>13</v>
      </c>
      <c r="P52" s="91">
        <v>44592</v>
      </c>
      <c r="Q52" s="91">
        <v>44901</v>
      </c>
      <c r="R52" s="89" t="s">
        <v>9</v>
      </c>
      <c r="S52" s="89" t="s">
        <v>10</v>
      </c>
      <c r="T52" s="89" t="s">
        <v>10</v>
      </c>
      <c r="U52" s="1"/>
      <c r="V52" s="59" t="s">
        <v>130</v>
      </c>
      <c r="W52" s="1"/>
    </row>
    <row r="53" spans="1:23" ht="15.75">
      <c r="A53" s="38" t="s">
        <v>14</v>
      </c>
      <c r="B53" s="42">
        <v>350000</v>
      </c>
      <c r="C53" s="82">
        <v>92</v>
      </c>
      <c r="D53" s="83">
        <f t="shared" si="0"/>
        <v>3804.3478260869565</v>
      </c>
      <c r="E53" s="1"/>
      <c r="F53" s="107">
        <f t="shared" si="1"/>
        <v>359500</v>
      </c>
      <c r="G53" s="107">
        <f t="shared" si="2"/>
        <v>3907.608695652174</v>
      </c>
      <c r="H53" s="80" t="s">
        <v>99</v>
      </c>
      <c r="I53" s="61">
        <v>1000</v>
      </c>
      <c r="J53" s="61">
        <v>1347</v>
      </c>
      <c r="K53" s="61" t="s">
        <v>10</v>
      </c>
      <c r="L53" s="61"/>
      <c r="M53" s="61">
        <v>3</v>
      </c>
      <c r="N53" s="61">
        <v>2</v>
      </c>
      <c r="O53" s="61">
        <v>2022</v>
      </c>
      <c r="P53" s="91">
        <v>44295</v>
      </c>
      <c r="Q53" s="91">
        <v>44988</v>
      </c>
      <c r="R53" s="89" t="s">
        <v>9</v>
      </c>
      <c r="S53" s="89" t="s">
        <v>10</v>
      </c>
      <c r="T53" s="89" t="s">
        <v>10</v>
      </c>
      <c r="U53" s="1"/>
      <c r="V53" s="1" t="s">
        <v>129</v>
      </c>
      <c r="W53" s="1"/>
    </row>
    <row r="54" spans="1:23" ht="15.75">
      <c r="A54" s="38" t="s">
        <v>14</v>
      </c>
      <c r="B54" s="42">
        <v>324000</v>
      </c>
      <c r="C54" s="1">
        <v>106</v>
      </c>
      <c r="D54" s="83">
        <f t="shared" si="0"/>
        <v>3056.6037735849059</v>
      </c>
      <c r="E54" s="70"/>
      <c r="F54" s="107">
        <f t="shared" si="1"/>
        <v>333240</v>
      </c>
      <c r="G54" s="107">
        <f t="shared" si="2"/>
        <v>3143.7735849056603</v>
      </c>
      <c r="H54" s="59" t="s">
        <v>139</v>
      </c>
      <c r="I54" s="1">
        <v>700</v>
      </c>
      <c r="J54" s="1">
        <v>110</v>
      </c>
      <c r="K54" s="61" t="s">
        <v>10</v>
      </c>
      <c r="L54" s="61" t="s">
        <v>10</v>
      </c>
      <c r="M54" s="1">
        <v>3</v>
      </c>
      <c r="N54" s="1">
        <v>2</v>
      </c>
      <c r="O54" s="1">
        <v>2</v>
      </c>
      <c r="P54" s="1">
        <v>2008</v>
      </c>
      <c r="Q54" s="95">
        <v>45100</v>
      </c>
      <c r="R54" s="95">
        <v>45111</v>
      </c>
      <c r="S54" s="61" t="s">
        <v>9</v>
      </c>
      <c r="T54" s="61" t="s">
        <v>10</v>
      </c>
      <c r="U54" s="61"/>
      <c r="V54" s="1" t="s">
        <v>118</v>
      </c>
      <c r="W54" s="1"/>
    </row>
    <row r="55" spans="1:23" ht="15.75">
      <c r="A55" s="38" t="s">
        <v>14</v>
      </c>
      <c r="B55" s="42">
        <v>190000</v>
      </c>
      <c r="C55" s="1">
        <v>65</v>
      </c>
      <c r="D55" s="83">
        <f t="shared" si="0"/>
        <v>2923.0769230769229</v>
      </c>
      <c r="E55" s="70"/>
      <c r="F55" s="107">
        <f t="shared" si="1"/>
        <v>197900</v>
      </c>
      <c r="G55" s="107">
        <f t="shared" si="2"/>
        <v>3044.6153846153848</v>
      </c>
      <c r="H55" s="59" t="s">
        <v>140</v>
      </c>
      <c r="I55" s="1">
        <v>30</v>
      </c>
      <c r="J55" s="1"/>
      <c r="K55" s="1"/>
      <c r="L55" s="1"/>
      <c r="M55" s="1">
        <v>2</v>
      </c>
      <c r="N55" s="1">
        <v>1</v>
      </c>
      <c r="O55" s="61">
        <v>2</v>
      </c>
      <c r="P55" s="1" t="s">
        <v>141</v>
      </c>
      <c r="Q55" s="95">
        <v>45096</v>
      </c>
      <c r="R55" s="95">
        <v>45111</v>
      </c>
      <c r="S55" s="61" t="s">
        <v>9</v>
      </c>
      <c r="T55" s="61" t="s">
        <v>10</v>
      </c>
      <c r="U55" s="61"/>
      <c r="V55" s="1" t="s">
        <v>137</v>
      </c>
      <c r="W55" s="1"/>
    </row>
    <row r="56" spans="1:23" ht="15.75">
      <c r="A56" s="1" t="s">
        <v>142</v>
      </c>
      <c r="B56" s="53">
        <v>86000</v>
      </c>
      <c r="C56" s="1">
        <v>35</v>
      </c>
      <c r="D56" s="83">
        <f t="shared" si="0"/>
        <v>2457.1428571428573</v>
      </c>
      <c r="E56" s="70"/>
      <c r="F56" s="107">
        <f t="shared" si="1"/>
        <v>92860</v>
      </c>
      <c r="G56" s="107">
        <f t="shared" si="2"/>
        <v>2653.1428571428573</v>
      </c>
      <c r="H56" s="59" t="s">
        <v>143</v>
      </c>
      <c r="I56" s="1">
        <v>50</v>
      </c>
      <c r="J56" s="1"/>
      <c r="K56" s="61" t="s">
        <v>9</v>
      </c>
      <c r="L56" s="61" t="s">
        <v>9</v>
      </c>
      <c r="M56" s="1">
        <v>1</v>
      </c>
      <c r="N56" s="1">
        <v>1</v>
      </c>
      <c r="O56" s="1">
        <v>1</v>
      </c>
      <c r="P56" s="1" t="s">
        <v>141</v>
      </c>
      <c r="Q56" s="95">
        <v>45111</v>
      </c>
      <c r="R56" s="95">
        <v>45111</v>
      </c>
      <c r="S56" s="61" t="s">
        <v>9</v>
      </c>
      <c r="T56" s="61" t="s">
        <v>9</v>
      </c>
      <c r="U56" s="61"/>
      <c r="V56" s="1" t="s">
        <v>137</v>
      </c>
      <c r="W56" s="1"/>
    </row>
    <row r="57" spans="1:23" ht="15.75">
      <c r="A57" s="40" t="s">
        <v>142</v>
      </c>
      <c r="B57" s="42">
        <v>97500</v>
      </c>
      <c r="C57" s="1">
        <v>35</v>
      </c>
      <c r="D57" s="83">
        <f t="shared" si="0"/>
        <v>2785.7142857142858</v>
      </c>
      <c r="E57" s="81"/>
      <c r="F57" s="107">
        <f t="shared" si="1"/>
        <v>104475</v>
      </c>
      <c r="G57" s="107">
        <f t="shared" si="2"/>
        <v>2985</v>
      </c>
      <c r="H57" s="59" t="s">
        <v>144</v>
      </c>
      <c r="I57" s="1">
        <v>50</v>
      </c>
      <c r="J57" s="81"/>
      <c r="K57" s="89" t="s">
        <v>10</v>
      </c>
      <c r="L57" s="89" t="s">
        <v>10</v>
      </c>
      <c r="M57" s="1">
        <v>1</v>
      </c>
      <c r="N57" s="1">
        <v>1</v>
      </c>
      <c r="O57" s="61">
        <v>1</v>
      </c>
      <c r="P57" s="81" t="s">
        <v>141</v>
      </c>
      <c r="Q57" s="95">
        <v>45111</v>
      </c>
      <c r="R57" s="95">
        <v>45111</v>
      </c>
      <c r="S57" s="61" t="s">
        <v>9</v>
      </c>
      <c r="T57" s="61" t="s">
        <v>9</v>
      </c>
      <c r="V57" s="1" t="s">
        <v>137</v>
      </c>
    </row>
    <row r="58" spans="1:23" ht="15.75">
      <c r="A58" s="38" t="s">
        <v>14</v>
      </c>
      <c r="B58" s="53">
        <v>365000</v>
      </c>
      <c r="C58" s="1">
        <v>130</v>
      </c>
      <c r="D58" s="83">
        <f t="shared" si="0"/>
        <v>2807.6923076923076</v>
      </c>
      <c r="E58" s="81"/>
      <c r="F58" s="107">
        <f t="shared" si="1"/>
        <v>374650</v>
      </c>
      <c r="G58" s="107">
        <f t="shared" si="2"/>
        <v>2881.9230769230771</v>
      </c>
      <c r="H58" s="59" t="s">
        <v>145</v>
      </c>
      <c r="I58" s="1">
        <v>700</v>
      </c>
      <c r="J58" s="81">
        <v>100</v>
      </c>
      <c r="K58" s="96" t="s">
        <v>10</v>
      </c>
      <c r="L58" s="96" t="s">
        <v>10</v>
      </c>
      <c r="M58" s="1">
        <v>3</v>
      </c>
      <c r="N58" s="1">
        <v>1</v>
      </c>
      <c r="O58" s="1">
        <v>2</v>
      </c>
      <c r="P58" s="1">
        <v>2008</v>
      </c>
      <c r="Q58" s="97">
        <v>45100</v>
      </c>
      <c r="R58" s="97">
        <v>45110</v>
      </c>
      <c r="S58" s="61" t="s">
        <v>9</v>
      </c>
      <c r="T58" s="61" t="s">
        <v>10</v>
      </c>
      <c r="V58" s="1" t="s">
        <v>118</v>
      </c>
    </row>
    <row r="59" spans="1:23" ht="15.75">
      <c r="A59" s="40" t="s">
        <v>25</v>
      </c>
      <c r="B59" s="42">
        <v>250000</v>
      </c>
      <c r="C59" s="1">
        <v>100</v>
      </c>
      <c r="D59" s="83">
        <f t="shared" si="0"/>
        <v>2500</v>
      </c>
      <c r="E59" s="81"/>
      <c r="F59" s="107">
        <f t="shared" si="1"/>
        <v>258500</v>
      </c>
      <c r="G59" s="107">
        <f t="shared" si="2"/>
        <v>2585</v>
      </c>
      <c r="H59" s="59" t="s">
        <v>146</v>
      </c>
      <c r="I59" s="1">
        <v>100</v>
      </c>
      <c r="J59" s="1">
        <v>100</v>
      </c>
      <c r="K59" s="96" t="s">
        <v>10</v>
      </c>
      <c r="L59" s="96" t="s">
        <v>10</v>
      </c>
      <c r="M59" s="1">
        <v>2</v>
      </c>
      <c r="N59" s="1">
        <v>2</v>
      </c>
      <c r="O59" s="61">
        <v>2</v>
      </c>
      <c r="P59" s="61">
        <v>2023</v>
      </c>
      <c r="Q59" s="97">
        <v>45097</v>
      </c>
      <c r="R59" s="97">
        <v>45110</v>
      </c>
      <c r="S59" s="61" t="s">
        <v>9</v>
      </c>
      <c r="T59" s="61" t="s">
        <v>10</v>
      </c>
      <c r="V59" s="1" t="s">
        <v>118</v>
      </c>
    </row>
    <row r="60" spans="1:23" ht="15.75">
      <c r="A60" s="40" t="s">
        <v>7</v>
      </c>
      <c r="B60" s="53">
        <v>220000</v>
      </c>
      <c r="C60" s="1">
        <v>75</v>
      </c>
      <c r="D60" s="83">
        <f t="shared" si="0"/>
        <v>2933.3333333333335</v>
      </c>
      <c r="E60" s="81"/>
      <c r="F60" s="107">
        <f t="shared" si="1"/>
        <v>228200</v>
      </c>
      <c r="G60" s="107">
        <f t="shared" si="2"/>
        <v>3042.6666666666665</v>
      </c>
      <c r="H60" s="59" t="s">
        <v>147</v>
      </c>
      <c r="I60" s="1">
        <v>700</v>
      </c>
      <c r="J60" s="1">
        <v>150</v>
      </c>
      <c r="K60" s="96" t="s">
        <v>10</v>
      </c>
      <c r="L60" s="96" t="s">
        <v>10</v>
      </c>
      <c r="M60" s="1">
        <v>2</v>
      </c>
      <c r="N60" s="1">
        <v>1</v>
      </c>
      <c r="O60" s="1">
        <v>1</v>
      </c>
      <c r="P60" s="1">
        <v>2008</v>
      </c>
      <c r="Q60" s="97">
        <v>45100</v>
      </c>
      <c r="R60" s="97">
        <v>45110</v>
      </c>
      <c r="S60" s="61" t="s">
        <v>9</v>
      </c>
      <c r="T60" s="61" t="s">
        <v>10</v>
      </c>
      <c r="V60" s="1" t="s">
        <v>118</v>
      </c>
    </row>
    <row r="61" spans="1:23" ht="15.75">
      <c r="A61" s="38" t="s">
        <v>14</v>
      </c>
      <c r="B61" s="42">
        <v>195000</v>
      </c>
      <c r="C61" s="1">
        <v>65</v>
      </c>
      <c r="D61" s="83">
        <f t="shared" si="0"/>
        <v>3000</v>
      </c>
      <c r="E61" s="81"/>
      <c r="F61" s="107">
        <f t="shared" si="1"/>
        <v>202950</v>
      </c>
      <c r="G61" s="107">
        <f t="shared" si="2"/>
        <v>3122.3076923076924</v>
      </c>
      <c r="H61" s="59" t="s">
        <v>148</v>
      </c>
      <c r="I61" s="1">
        <v>50</v>
      </c>
      <c r="J61" s="1">
        <v>630</v>
      </c>
      <c r="K61" s="96" t="s">
        <v>10</v>
      </c>
      <c r="L61" s="96" t="s">
        <v>10</v>
      </c>
      <c r="M61" s="1">
        <v>3</v>
      </c>
      <c r="N61" s="1">
        <v>2</v>
      </c>
      <c r="O61" s="61">
        <v>2</v>
      </c>
      <c r="P61" s="81" t="s">
        <v>141</v>
      </c>
      <c r="Q61" s="97">
        <v>45105</v>
      </c>
      <c r="R61" s="97">
        <v>45110</v>
      </c>
      <c r="S61" s="61" t="s">
        <v>10</v>
      </c>
      <c r="T61" s="61" t="s">
        <v>10</v>
      </c>
      <c r="V61" s="1" t="s">
        <v>118</v>
      </c>
    </row>
    <row r="62" spans="1:23" ht="15.75">
      <c r="A62" s="40" t="s">
        <v>7</v>
      </c>
      <c r="B62" s="53">
        <v>160000</v>
      </c>
      <c r="C62" s="1">
        <v>63</v>
      </c>
      <c r="D62" s="83">
        <f t="shared" si="0"/>
        <v>2539.6825396825398</v>
      </c>
      <c r="E62" s="81"/>
      <c r="F62" s="107">
        <f t="shared" si="1"/>
        <v>167600</v>
      </c>
      <c r="G62" s="107">
        <f t="shared" si="2"/>
        <v>2660.3174603174602</v>
      </c>
      <c r="H62" s="59" t="s">
        <v>149</v>
      </c>
      <c r="I62" s="1">
        <v>100</v>
      </c>
      <c r="J62" s="1">
        <v>800</v>
      </c>
      <c r="K62" s="96" t="s">
        <v>9</v>
      </c>
      <c r="L62" s="96" t="s">
        <v>10</v>
      </c>
      <c r="M62" s="1">
        <v>3</v>
      </c>
      <c r="N62" s="1">
        <v>1</v>
      </c>
      <c r="O62" s="1">
        <v>1</v>
      </c>
      <c r="P62" s="81" t="s">
        <v>141</v>
      </c>
      <c r="Q62" s="97">
        <v>45097</v>
      </c>
      <c r="R62" s="97">
        <v>45110</v>
      </c>
      <c r="S62" s="61" t="s">
        <v>9</v>
      </c>
      <c r="T62" s="61" t="s">
        <v>10</v>
      </c>
      <c r="V62" s="1" t="s">
        <v>118</v>
      </c>
    </row>
    <row r="63" spans="1:23" ht="15.75">
      <c r="A63" s="38" t="s">
        <v>14</v>
      </c>
      <c r="B63" s="42">
        <v>190000</v>
      </c>
      <c r="C63" s="1">
        <v>80</v>
      </c>
      <c r="D63" s="83">
        <f t="shared" si="0"/>
        <v>2375</v>
      </c>
      <c r="E63" s="81"/>
      <c r="F63" s="107">
        <f t="shared" si="1"/>
        <v>197900</v>
      </c>
      <c r="G63" s="107">
        <f t="shared" si="2"/>
        <v>2473.75</v>
      </c>
      <c r="H63" s="59" t="s">
        <v>149</v>
      </c>
      <c r="I63" s="81"/>
      <c r="J63" s="1">
        <v>300</v>
      </c>
      <c r="K63" s="96" t="s">
        <v>10</v>
      </c>
      <c r="L63" s="96" t="s">
        <v>10</v>
      </c>
      <c r="M63" s="1">
        <v>2</v>
      </c>
      <c r="N63" s="1">
        <v>1</v>
      </c>
      <c r="O63" s="61">
        <v>2</v>
      </c>
      <c r="P63" s="81" t="s">
        <v>141</v>
      </c>
      <c r="Q63" s="97">
        <v>45110</v>
      </c>
      <c r="R63" s="97">
        <v>45110</v>
      </c>
      <c r="S63" s="61" t="s">
        <v>10</v>
      </c>
      <c r="T63" s="61" t="s">
        <v>10</v>
      </c>
      <c r="V63" s="1" t="s">
        <v>150</v>
      </c>
    </row>
    <row r="64" spans="1:23" ht="15.75">
      <c r="A64" s="40" t="s">
        <v>7</v>
      </c>
      <c r="B64" s="53">
        <v>250000</v>
      </c>
      <c r="C64" s="1">
        <v>90</v>
      </c>
      <c r="D64" s="83">
        <f t="shared" si="0"/>
        <v>2777.7777777777778</v>
      </c>
      <c r="E64" s="81"/>
      <c r="F64" s="107">
        <f t="shared" si="1"/>
        <v>258500</v>
      </c>
      <c r="G64" s="107">
        <f t="shared" si="2"/>
        <v>2872.2222222222222</v>
      </c>
      <c r="H64" s="59" t="s">
        <v>151</v>
      </c>
      <c r="I64">
        <v>300</v>
      </c>
      <c r="J64" s="81"/>
      <c r="K64" s="96" t="s">
        <v>10</v>
      </c>
      <c r="L64" s="96" t="s">
        <v>10</v>
      </c>
      <c r="M64" s="1">
        <v>3</v>
      </c>
      <c r="N64" s="1">
        <v>1</v>
      </c>
      <c r="O64" s="1">
        <v>1</v>
      </c>
      <c r="P64" t="s">
        <v>141</v>
      </c>
      <c r="Q64" s="97">
        <v>45093</v>
      </c>
      <c r="R64" s="97">
        <v>45110</v>
      </c>
      <c r="S64" s="61" t="s">
        <v>10</v>
      </c>
      <c r="T64" s="61" t="s">
        <v>10</v>
      </c>
      <c r="V64" s="1" t="s">
        <v>152</v>
      </c>
    </row>
    <row r="65" spans="1:22" ht="15.75">
      <c r="A65" s="40" t="s">
        <v>25</v>
      </c>
      <c r="B65" s="42">
        <v>365000</v>
      </c>
      <c r="C65" s="1">
        <v>110</v>
      </c>
      <c r="D65" s="83">
        <f t="shared" si="0"/>
        <v>3318.181818181818</v>
      </c>
      <c r="E65" s="81"/>
      <c r="F65" s="107">
        <f t="shared" si="1"/>
        <v>374650</v>
      </c>
      <c r="G65" s="107">
        <f t="shared" si="2"/>
        <v>3405.909090909091</v>
      </c>
      <c r="H65" s="59" t="s">
        <v>153</v>
      </c>
      <c r="I65">
        <v>350</v>
      </c>
      <c r="J65">
        <v>330</v>
      </c>
      <c r="K65" s="96" t="s">
        <v>10</v>
      </c>
      <c r="L65" s="96" t="s">
        <v>10</v>
      </c>
      <c r="M65" s="1">
        <v>3</v>
      </c>
      <c r="N65" s="1">
        <v>2</v>
      </c>
      <c r="O65" s="61">
        <v>2</v>
      </c>
      <c r="P65" s="61">
        <v>2017</v>
      </c>
      <c r="Q65" s="97">
        <v>45104</v>
      </c>
      <c r="R65" s="97">
        <v>45111</v>
      </c>
      <c r="S65" s="61" t="s">
        <v>9</v>
      </c>
      <c r="T65" s="61" t="s">
        <v>10</v>
      </c>
      <c r="V65" s="1" t="s">
        <v>154</v>
      </c>
    </row>
    <row r="66" spans="1:22" ht="15.75">
      <c r="A66" s="38" t="s">
        <v>14</v>
      </c>
      <c r="B66" s="53">
        <v>480000</v>
      </c>
      <c r="C66" s="1">
        <v>170</v>
      </c>
      <c r="D66" s="83">
        <f t="shared" si="0"/>
        <v>2823.5294117647059</v>
      </c>
      <c r="E66" s="81"/>
      <c r="F66" s="107">
        <f t="shared" si="1"/>
        <v>490800</v>
      </c>
      <c r="G66" s="107">
        <f t="shared" si="2"/>
        <v>2887.0588235294117</v>
      </c>
      <c r="H66" s="59" t="s">
        <v>155</v>
      </c>
      <c r="I66">
        <v>120</v>
      </c>
      <c r="J66" s="81"/>
      <c r="K66" s="96" t="s">
        <v>10</v>
      </c>
      <c r="L66" s="96" t="s">
        <v>10</v>
      </c>
      <c r="M66" s="1">
        <v>4</v>
      </c>
      <c r="N66" s="1">
        <v>1</v>
      </c>
      <c r="O66" s="1">
        <v>3</v>
      </c>
      <c r="P66" t="s">
        <v>141</v>
      </c>
      <c r="Q66" s="97">
        <v>45093</v>
      </c>
      <c r="R66" s="97">
        <v>45110</v>
      </c>
      <c r="S66" s="61" t="s">
        <v>10</v>
      </c>
      <c r="T66" s="61" t="s">
        <v>10</v>
      </c>
      <c r="V66" s="1" t="s">
        <v>152</v>
      </c>
    </row>
    <row r="67" spans="1:22" ht="15.75">
      <c r="A67" s="38" t="s">
        <v>14</v>
      </c>
      <c r="B67" s="42">
        <v>255000</v>
      </c>
      <c r="C67" s="1">
        <v>84</v>
      </c>
      <c r="D67" s="83">
        <f t="shared" si="0"/>
        <v>3035.7142857142858</v>
      </c>
      <c r="E67" s="81"/>
      <c r="F67" s="107">
        <f t="shared" si="1"/>
        <v>263550</v>
      </c>
      <c r="G67" s="107">
        <f t="shared" si="2"/>
        <v>3137.5</v>
      </c>
      <c r="H67" s="59" t="s">
        <v>156</v>
      </c>
      <c r="I67">
        <v>200</v>
      </c>
      <c r="J67">
        <v>300</v>
      </c>
      <c r="K67" s="96" t="s">
        <v>10</v>
      </c>
      <c r="L67" s="96" t="s">
        <v>10</v>
      </c>
      <c r="M67" s="1">
        <v>3</v>
      </c>
      <c r="N67" s="1">
        <v>2</v>
      </c>
      <c r="O67" s="61">
        <v>2</v>
      </c>
      <c r="P67" t="s">
        <v>141</v>
      </c>
      <c r="Q67" s="97">
        <v>45098</v>
      </c>
      <c r="R67" s="97">
        <v>45110</v>
      </c>
      <c r="S67" s="61" t="s">
        <v>10</v>
      </c>
      <c r="T67" s="61" t="s">
        <v>10</v>
      </c>
      <c r="V67" s="1" t="s">
        <v>118</v>
      </c>
    </row>
    <row r="68" spans="1:22" ht="15.75">
      <c r="A68" s="40" t="s">
        <v>7</v>
      </c>
      <c r="B68" s="53">
        <v>86000</v>
      </c>
      <c r="C68" s="1">
        <v>35</v>
      </c>
      <c r="D68" s="83">
        <f t="shared" si="0"/>
        <v>2457.1428571428573</v>
      </c>
      <c r="E68" s="81"/>
      <c r="F68" s="107">
        <f t="shared" si="1"/>
        <v>92860</v>
      </c>
      <c r="G68" s="107">
        <f t="shared" si="2"/>
        <v>2653.1428571428573</v>
      </c>
      <c r="H68" s="59" t="s">
        <v>157</v>
      </c>
      <c r="I68">
        <v>50</v>
      </c>
      <c r="J68" s="81"/>
      <c r="K68" s="96" t="s">
        <v>10</v>
      </c>
      <c r="L68" s="96" t="s">
        <v>10</v>
      </c>
      <c r="M68" s="1">
        <v>1</v>
      </c>
      <c r="N68" s="1">
        <v>1</v>
      </c>
      <c r="O68" s="81" t="s">
        <v>158</v>
      </c>
      <c r="P68" t="s">
        <v>141</v>
      </c>
      <c r="Q68" s="97">
        <v>45105</v>
      </c>
      <c r="R68" s="97">
        <v>45110</v>
      </c>
      <c r="S68" s="61" t="s">
        <v>10</v>
      </c>
      <c r="T68" s="61" t="s">
        <v>10</v>
      </c>
      <c r="V68" s="1" t="s">
        <v>118</v>
      </c>
    </row>
    <row r="69" spans="1:22" ht="15.75">
      <c r="A69" s="38" t="s">
        <v>14</v>
      </c>
      <c r="B69" s="42">
        <v>175000</v>
      </c>
      <c r="C69" s="1">
        <v>78</v>
      </c>
      <c r="D69" s="83">
        <f t="shared" si="0"/>
        <v>2243.5897435897436</v>
      </c>
      <c r="E69" s="81"/>
      <c r="F69" s="107">
        <f t="shared" si="1"/>
        <v>182750</v>
      </c>
      <c r="G69" s="107">
        <f t="shared" si="2"/>
        <v>2342.9487179487178</v>
      </c>
      <c r="H69" s="59" t="s">
        <v>159</v>
      </c>
      <c r="I69">
        <v>500</v>
      </c>
      <c r="J69">
        <v>330</v>
      </c>
      <c r="K69" s="96" t="s">
        <v>10</v>
      </c>
      <c r="L69" s="96" t="s">
        <v>10</v>
      </c>
      <c r="M69" s="1">
        <v>2</v>
      </c>
      <c r="N69" s="1">
        <v>2</v>
      </c>
      <c r="O69" s="61">
        <v>2</v>
      </c>
      <c r="P69" s="61">
        <v>2023</v>
      </c>
      <c r="Q69" s="97">
        <v>45094</v>
      </c>
      <c r="R69" s="97">
        <v>45110</v>
      </c>
      <c r="S69" s="61" t="s">
        <v>10</v>
      </c>
      <c r="T69" s="61" t="s">
        <v>10</v>
      </c>
      <c r="V69" s="1" t="s">
        <v>118</v>
      </c>
    </row>
    <row r="70" spans="1:22" ht="15.75">
      <c r="A70" s="40" t="s">
        <v>7</v>
      </c>
      <c r="B70" s="53">
        <v>86000</v>
      </c>
      <c r="C70" s="1">
        <v>45</v>
      </c>
      <c r="D70" s="83">
        <f t="shared" si="0"/>
        <v>1911.1111111111111</v>
      </c>
      <c r="E70" s="81"/>
      <c r="F70" s="107">
        <f t="shared" si="1"/>
        <v>92860</v>
      </c>
      <c r="G70" s="107">
        <f t="shared" si="2"/>
        <v>2063.5555555555557</v>
      </c>
      <c r="H70" s="59" t="s">
        <v>159</v>
      </c>
      <c r="I70">
        <v>300</v>
      </c>
      <c r="J70" s="81"/>
      <c r="K70" s="96" t="s">
        <v>10</v>
      </c>
      <c r="L70" s="96" t="s">
        <v>10</v>
      </c>
      <c r="M70" s="1">
        <v>1</v>
      </c>
      <c r="N70" s="1">
        <v>1</v>
      </c>
      <c r="O70" t="s">
        <v>160</v>
      </c>
      <c r="P70" t="s">
        <v>141</v>
      </c>
      <c r="Q70" s="97">
        <v>45098</v>
      </c>
      <c r="R70" s="97">
        <v>45109</v>
      </c>
      <c r="S70" s="61" t="s">
        <v>10</v>
      </c>
      <c r="T70" s="61" t="s">
        <v>10</v>
      </c>
      <c r="V70" s="1" t="s">
        <v>137</v>
      </c>
    </row>
    <row r="71" spans="1:22" ht="15.75">
      <c r="A71" s="38" t="s">
        <v>14</v>
      </c>
      <c r="B71" s="42">
        <v>170000</v>
      </c>
      <c r="C71" s="1">
        <v>65</v>
      </c>
      <c r="D71" s="83">
        <f t="shared" si="0"/>
        <v>2615.3846153846152</v>
      </c>
      <c r="E71" s="81"/>
      <c r="F71" s="107">
        <f t="shared" si="1"/>
        <v>177700</v>
      </c>
      <c r="G71" s="107">
        <f t="shared" si="2"/>
        <v>2733.8461538461538</v>
      </c>
      <c r="H71" s="59" t="s">
        <v>161</v>
      </c>
      <c r="I71">
        <v>150</v>
      </c>
      <c r="J71">
        <v>500</v>
      </c>
      <c r="K71" s="96" t="s">
        <v>10</v>
      </c>
      <c r="L71" s="96" t="s">
        <v>10</v>
      </c>
      <c r="M71" s="1">
        <v>2</v>
      </c>
      <c r="N71" s="1">
        <v>1</v>
      </c>
      <c r="O71" s="61">
        <v>2</v>
      </c>
      <c r="P71" s="61">
        <v>2023</v>
      </c>
      <c r="Q71" s="97">
        <v>45102</v>
      </c>
      <c r="R71" s="97">
        <v>45109</v>
      </c>
      <c r="S71" s="61" t="s">
        <v>10</v>
      </c>
      <c r="T71" s="61" t="s">
        <v>10</v>
      </c>
      <c r="V71" s="1" t="s">
        <v>137</v>
      </c>
    </row>
    <row r="72" spans="1:22" ht="15.75">
      <c r="A72" s="38" t="s">
        <v>14</v>
      </c>
      <c r="B72" s="53">
        <v>130000</v>
      </c>
      <c r="C72" s="1">
        <v>65</v>
      </c>
      <c r="D72" s="83">
        <f t="shared" ref="D72:D107" si="3">B72/C72</f>
        <v>2000</v>
      </c>
      <c r="E72" s="81"/>
      <c r="F72" s="107">
        <f t="shared" ref="F72:F107" si="4">B72*1.01+6000</f>
        <v>137300</v>
      </c>
      <c r="G72" s="107">
        <f t="shared" ref="G72:G107" si="5">F72/C72</f>
        <v>2112.3076923076924</v>
      </c>
      <c r="H72" s="59" t="s">
        <v>162</v>
      </c>
      <c r="I72">
        <v>350</v>
      </c>
      <c r="J72" s="81"/>
      <c r="K72" s="96" t="s">
        <v>10</v>
      </c>
      <c r="L72" s="96" t="s">
        <v>10</v>
      </c>
      <c r="M72" s="1">
        <v>2</v>
      </c>
      <c r="N72" s="1">
        <v>1</v>
      </c>
      <c r="O72">
        <v>2</v>
      </c>
      <c r="P72" t="s">
        <v>141</v>
      </c>
      <c r="Q72" s="97">
        <v>45089</v>
      </c>
      <c r="R72" s="97">
        <v>45108</v>
      </c>
      <c r="S72" s="61" t="s">
        <v>10</v>
      </c>
      <c r="T72" s="61" t="s">
        <v>10</v>
      </c>
      <c r="V72" s="1" t="s">
        <v>137</v>
      </c>
    </row>
    <row r="73" spans="1:22" ht="15.75">
      <c r="A73" s="38" t="s">
        <v>14</v>
      </c>
      <c r="B73" s="42">
        <v>165000</v>
      </c>
      <c r="C73" s="1">
        <v>83</v>
      </c>
      <c r="D73" s="83">
        <f t="shared" si="3"/>
        <v>1987.9518072289156</v>
      </c>
      <c r="E73" s="81"/>
      <c r="F73" s="107">
        <f t="shared" si="4"/>
        <v>172650</v>
      </c>
      <c r="G73" s="107">
        <f t="shared" si="5"/>
        <v>2080.1204819277109</v>
      </c>
      <c r="H73" s="59" t="s">
        <v>163</v>
      </c>
      <c r="I73">
        <v>250</v>
      </c>
      <c r="J73" s="81"/>
      <c r="K73" s="96" t="s">
        <v>10</v>
      </c>
      <c r="L73" s="96" t="s">
        <v>10</v>
      </c>
      <c r="M73" s="1">
        <v>3</v>
      </c>
      <c r="N73" s="1">
        <v>2</v>
      </c>
      <c r="O73" s="61">
        <v>2</v>
      </c>
      <c r="P73" s="61" t="s">
        <v>141</v>
      </c>
      <c r="Q73" s="97">
        <v>45098</v>
      </c>
      <c r="R73" s="97">
        <v>45108</v>
      </c>
      <c r="S73" s="61" t="s">
        <v>10</v>
      </c>
      <c r="T73" s="61" t="s">
        <v>10</v>
      </c>
      <c r="V73" s="1" t="s">
        <v>137</v>
      </c>
    </row>
    <row r="74" spans="1:22" ht="15.75">
      <c r="A74" s="38" t="s">
        <v>14</v>
      </c>
      <c r="B74" s="53">
        <v>250000</v>
      </c>
      <c r="C74" s="1">
        <v>84</v>
      </c>
      <c r="D74" s="83">
        <f t="shared" si="3"/>
        <v>2976.1904761904761</v>
      </c>
      <c r="E74" s="81"/>
      <c r="F74" s="107">
        <f t="shared" si="4"/>
        <v>258500</v>
      </c>
      <c r="G74" s="107">
        <f t="shared" si="5"/>
        <v>3077.3809523809523</v>
      </c>
      <c r="H74" s="59" t="s">
        <v>164</v>
      </c>
      <c r="I74">
        <v>180</v>
      </c>
      <c r="J74">
        <v>1420</v>
      </c>
      <c r="K74" s="96" t="s">
        <v>10</v>
      </c>
      <c r="L74" s="96" t="s">
        <v>10</v>
      </c>
      <c r="M74" s="1">
        <v>3</v>
      </c>
      <c r="N74" s="1">
        <v>1</v>
      </c>
      <c r="O74" s="1">
        <v>0</v>
      </c>
      <c r="P74" s="1">
        <v>2023</v>
      </c>
      <c r="Q74" s="97">
        <v>45098</v>
      </c>
      <c r="R74" s="97">
        <v>45105</v>
      </c>
      <c r="S74" s="61" t="s">
        <v>10</v>
      </c>
      <c r="T74" s="61" t="s">
        <v>10</v>
      </c>
      <c r="V74" s="1" t="s">
        <v>165</v>
      </c>
    </row>
    <row r="75" spans="1:22" ht="15.75">
      <c r="A75" s="38" t="s">
        <v>14</v>
      </c>
      <c r="B75" s="42">
        <v>295000</v>
      </c>
      <c r="C75" s="1">
        <v>150</v>
      </c>
      <c r="D75" s="83">
        <f t="shared" si="3"/>
        <v>1966.6666666666667</v>
      </c>
      <c r="E75" s="81"/>
      <c r="F75" s="107">
        <f t="shared" si="4"/>
        <v>303950</v>
      </c>
      <c r="G75" s="107">
        <f t="shared" si="5"/>
        <v>2026.3333333333333</v>
      </c>
      <c r="H75" s="59" t="s">
        <v>166</v>
      </c>
      <c r="I75">
        <v>500</v>
      </c>
      <c r="J75">
        <v>70</v>
      </c>
      <c r="K75" s="96" t="s">
        <v>10</v>
      </c>
      <c r="L75" s="96" t="s">
        <v>10</v>
      </c>
      <c r="M75" s="1">
        <v>4</v>
      </c>
      <c r="N75" s="1">
        <v>2</v>
      </c>
      <c r="O75" s="61">
        <v>0</v>
      </c>
      <c r="P75" s="61">
        <v>1979</v>
      </c>
      <c r="Q75" s="97">
        <v>45090</v>
      </c>
      <c r="R75" s="97">
        <v>45090</v>
      </c>
      <c r="S75" s="61" t="s">
        <v>10</v>
      </c>
      <c r="T75" s="61" t="s">
        <v>10</v>
      </c>
      <c r="V75" s="1" t="s">
        <v>167</v>
      </c>
    </row>
    <row r="76" spans="1:22" ht="15.75">
      <c r="A76" s="38" t="s">
        <v>14</v>
      </c>
      <c r="B76" s="53">
        <v>230000</v>
      </c>
      <c r="C76" s="1">
        <v>80</v>
      </c>
      <c r="D76" s="83">
        <f t="shared" si="3"/>
        <v>2875</v>
      </c>
      <c r="E76" s="81"/>
      <c r="F76" s="107">
        <f t="shared" si="4"/>
        <v>238300</v>
      </c>
      <c r="G76" s="107">
        <f t="shared" si="5"/>
        <v>2978.75</v>
      </c>
      <c r="H76" s="59" t="s">
        <v>168</v>
      </c>
      <c r="I76">
        <v>20</v>
      </c>
      <c r="J76" s="81"/>
      <c r="K76" s="96" t="s">
        <v>10</v>
      </c>
      <c r="L76" s="96" t="s">
        <v>10</v>
      </c>
      <c r="M76" s="1">
        <v>3</v>
      </c>
      <c r="N76" s="1">
        <v>2</v>
      </c>
      <c r="O76" s="1">
        <v>3</v>
      </c>
      <c r="P76" s="1">
        <v>2008</v>
      </c>
      <c r="Q76" s="97">
        <v>45083</v>
      </c>
      <c r="R76" s="97">
        <v>45110</v>
      </c>
      <c r="S76" s="61" t="s">
        <v>10</v>
      </c>
      <c r="T76" s="61" t="s">
        <v>10</v>
      </c>
      <c r="V76" s="1" t="s">
        <v>118</v>
      </c>
    </row>
    <row r="77" spans="1:22" ht="15.75">
      <c r="A77" s="38" t="s">
        <v>14</v>
      </c>
      <c r="B77" s="42">
        <v>320000</v>
      </c>
      <c r="C77" s="1">
        <v>92</v>
      </c>
      <c r="D77" s="83">
        <f t="shared" si="3"/>
        <v>3478.2608695652175</v>
      </c>
      <c r="E77" s="81"/>
      <c r="F77" s="107">
        <f t="shared" si="4"/>
        <v>329200</v>
      </c>
      <c r="G77" s="107">
        <f t="shared" si="5"/>
        <v>3578.2608695652175</v>
      </c>
      <c r="H77" s="59" t="s">
        <v>169</v>
      </c>
      <c r="I77">
        <v>150</v>
      </c>
      <c r="J77">
        <v>181</v>
      </c>
      <c r="K77" s="96" t="s">
        <v>10</v>
      </c>
      <c r="L77" s="96" t="s">
        <v>10</v>
      </c>
      <c r="M77" s="1">
        <v>3</v>
      </c>
      <c r="N77" s="1">
        <v>2</v>
      </c>
      <c r="O77" s="61">
        <v>2</v>
      </c>
      <c r="P77" s="61">
        <v>2021</v>
      </c>
      <c r="Q77" s="97">
        <v>45107</v>
      </c>
      <c r="R77" s="97">
        <v>45111</v>
      </c>
      <c r="S77" s="61" t="s">
        <v>10</v>
      </c>
      <c r="T77" s="61" t="s">
        <v>10</v>
      </c>
      <c r="V77" s="1" t="s">
        <v>170</v>
      </c>
    </row>
    <row r="78" spans="1:22" ht="15.75">
      <c r="A78" s="40" t="s">
        <v>25</v>
      </c>
      <c r="B78" s="53">
        <v>680000</v>
      </c>
      <c r="C78" s="1">
        <v>161</v>
      </c>
      <c r="D78" s="83">
        <f t="shared" si="3"/>
        <v>4223.6024844720496</v>
      </c>
      <c r="E78" s="81"/>
      <c r="F78" s="107">
        <f t="shared" si="4"/>
        <v>692800</v>
      </c>
      <c r="G78" s="107">
        <f t="shared" si="5"/>
        <v>4303.1055900621122</v>
      </c>
      <c r="H78" s="59" t="s">
        <v>171</v>
      </c>
      <c r="I78">
        <v>900</v>
      </c>
      <c r="J78">
        <v>1600</v>
      </c>
      <c r="K78" s="96" t="s">
        <v>10</v>
      </c>
      <c r="L78" s="96" t="s">
        <v>10</v>
      </c>
      <c r="M78" s="1">
        <v>3</v>
      </c>
      <c r="N78" s="1">
        <v>2</v>
      </c>
      <c r="O78" s="1">
        <v>0</v>
      </c>
      <c r="P78" s="1">
        <v>1986</v>
      </c>
      <c r="Q78" s="97">
        <v>45110</v>
      </c>
      <c r="R78" s="97">
        <v>45110</v>
      </c>
      <c r="S78" s="61" t="s">
        <v>10</v>
      </c>
      <c r="T78" s="61" t="s">
        <v>10</v>
      </c>
      <c r="V78" s="1" t="s">
        <v>165</v>
      </c>
    </row>
    <row r="79" spans="1:22" ht="15.75">
      <c r="A79" s="38" t="s">
        <v>14</v>
      </c>
      <c r="B79" s="42">
        <v>270000</v>
      </c>
      <c r="C79" s="1">
        <v>76</v>
      </c>
      <c r="D79" s="83">
        <f t="shared" si="3"/>
        <v>3552.6315789473683</v>
      </c>
      <c r="E79" s="81"/>
      <c r="F79" s="107">
        <f t="shared" si="4"/>
        <v>278700</v>
      </c>
      <c r="G79" s="107">
        <f t="shared" si="5"/>
        <v>3667.1052631578946</v>
      </c>
      <c r="H79" s="59" t="s">
        <v>172</v>
      </c>
      <c r="I79">
        <v>50</v>
      </c>
      <c r="J79" s="81"/>
      <c r="K79" s="96" t="s">
        <v>10</v>
      </c>
      <c r="L79" s="96" t="s">
        <v>10</v>
      </c>
      <c r="M79" s="1">
        <v>3</v>
      </c>
      <c r="N79" s="1">
        <v>1</v>
      </c>
      <c r="O79" s="61">
        <v>3</v>
      </c>
      <c r="P79" s="61">
        <v>2006</v>
      </c>
      <c r="Q79" s="97">
        <v>45098</v>
      </c>
      <c r="R79" s="98">
        <v>4072023</v>
      </c>
      <c r="S79" s="61" t="s">
        <v>10</v>
      </c>
      <c r="T79" s="61" t="s">
        <v>10</v>
      </c>
      <c r="V79" s="1" t="s">
        <v>173</v>
      </c>
    </row>
    <row r="80" spans="1:22" ht="15.75">
      <c r="A80" s="38" t="s">
        <v>14</v>
      </c>
      <c r="B80" s="53">
        <v>250000</v>
      </c>
      <c r="C80" s="1">
        <v>84</v>
      </c>
      <c r="D80" s="83">
        <f t="shared" si="3"/>
        <v>2976.1904761904761</v>
      </c>
      <c r="E80" s="81"/>
      <c r="F80" s="107">
        <f t="shared" si="4"/>
        <v>258500</v>
      </c>
      <c r="G80" s="107">
        <f t="shared" si="5"/>
        <v>3077.3809523809523</v>
      </c>
      <c r="H80" s="59" t="s">
        <v>174</v>
      </c>
      <c r="I80">
        <v>180</v>
      </c>
      <c r="J80">
        <v>1420</v>
      </c>
      <c r="K80" s="96" t="s">
        <v>10</v>
      </c>
      <c r="L80" s="96" t="s">
        <v>10</v>
      </c>
      <c r="M80" s="1">
        <v>3</v>
      </c>
      <c r="N80" s="1">
        <v>1</v>
      </c>
      <c r="O80" s="1">
        <v>0</v>
      </c>
      <c r="P80" s="1">
        <v>2023</v>
      </c>
      <c r="Q80" s="97">
        <v>45098</v>
      </c>
      <c r="R80" s="97">
        <v>45105</v>
      </c>
      <c r="S80" s="61" t="s">
        <v>10</v>
      </c>
      <c r="T80" s="61" t="s">
        <v>10</v>
      </c>
      <c r="V80" s="1" t="s">
        <v>165</v>
      </c>
    </row>
    <row r="81" spans="1:22" ht="15.75">
      <c r="A81" s="38" t="s">
        <v>14</v>
      </c>
      <c r="B81" s="42">
        <v>175000</v>
      </c>
      <c r="C81" s="1">
        <v>78</v>
      </c>
      <c r="D81" s="83">
        <f t="shared" si="3"/>
        <v>2243.5897435897436</v>
      </c>
      <c r="E81" s="81"/>
      <c r="F81" s="107">
        <f t="shared" si="4"/>
        <v>182750</v>
      </c>
      <c r="G81" s="107">
        <f t="shared" si="5"/>
        <v>2342.9487179487178</v>
      </c>
      <c r="H81" s="59" t="s">
        <v>175</v>
      </c>
      <c r="I81">
        <v>1200</v>
      </c>
      <c r="J81">
        <v>50</v>
      </c>
      <c r="K81" s="96" t="s">
        <v>10</v>
      </c>
      <c r="L81" s="96" t="s">
        <v>10</v>
      </c>
      <c r="M81" s="1">
        <v>2</v>
      </c>
      <c r="N81" s="1">
        <v>2</v>
      </c>
      <c r="O81" s="61">
        <v>2</v>
      </c>
      <c r="P81" s="61">
        <v>2023</v>
      </c>
      <c r="Q81" s="97">
        <v>45098</v>
      </c>
      <c r="R81" s="97">
        <v>45110</v>
      </c>
      <c r="S81" s="61" t="s">
        <v>10</v>
      </c>
      <c r="T81" s="61" t="s">
        <v>10</v>
      </c>
      <c r="V81" s="1" t="s">
        <v>176</v>
      </c>
    </row>
    <row r="82" spans="1:22" ht="15.75">
      <c r="A82" s="38" t="s">
        <v>14</v>
      </c>
      <c r="B82" s="53">
        <v>145000</v>
      </c>
      <c r="C82" s="1">
        <v>62</v>
      </c>
      <c r="D82" s="83">
        <f t="shared" si="3"/>
        <v>2338.7096774193546</v>
      </c>
      <c r="E82" s="81"/>
      <c r="F82" s="107">
        <f t="shared" si="4"/>
        <v>152450</v>
      </c>
      <c r="G82" s="107">
        <f t="shared" si="5"/>
        <v>2458.8709677419356</v>
      </c>
      <c r="H82" s="59" t="s">
        <v>177</v>
      </c>
      <c r="I82">
        <v>70</v>
      </c>
      <c r="J82">
        <v>1000</v>
      </c>
      <c r="K82" s="96" t="s">
        <v>10</v>
      </c>
      <c r="L82" s="96" t="s">
        <v>10</v>
      </c>
      <c r="M82" s="1">
        <v>2</v>
      </c>
      <c r="N82" s="1">
        <v>1</v>
      </c>
      <c r="O82" s="1">
        <v>2</v>
      </c>
      <c r="P82" s="1">
        <v>2014</v>
      </c>
      <c r="Q82" s="97">
        <v>45097</v>
      </c>
      <c r="R82" s="97">
        <v>45101</v>
      </c>
      <c r="S82" s="61" t="s">
        <v>10</v>
      </c>
      <c r="T82" s="61" t="s">
        <v>10</v>
      </c>
      <c r="V82" s="1" t="s">
        <v>123</v>
      </c>
    </row>
    <row r="83" spans="1:22" ht="15.75">
      <c r="A83" s="40" t="s">
        <v>25</v>
      </c>
      <c r="B83" s="42">
        <v>320000</v>
      </c>
      <c r="C83" s="1">
        <v>210</v>
      </c>
      <c r="D83" s="83">
        <f t="shared" si="3"/>
        <v>1523.8095238095239</v>
      </c>
      <c r="E83" s="81"/>
      <c r="F83" s="107">
        <f t="shared" si="4"/>
        <v>329200</v>
      </c>
      <c r="G83" s="107">
        <f t="shared" si="5"/>
        <v>1567.6190476190477</v>
      </c>
      <c r="H83" s="59" t="s">
        <v>178</v>
      </c>
      <c r="I83">
        <v>700</v>
      </c>
      <c r="J83">
        <v>500</v>
      </c>
      <c r="K83" s="96" t="s">
        <v>10</v>
      </c>
      <c r="L83" s="96" t="s">
        <v>10</v>
      </c>
      <c r="M83" s="1">
        <v>3</v>
      </c>
      <c r="N83" s="1">
        <v>2</v>
      </c>
      <c r="O83" s="61">
        <v>0</v>
      </c>
      <c r="P83" s="61">
        <v>1993</v>
      </c>
      <c r="Q83" s="97">
        <v>45091</v>
      </c>
      <c r="R83" s="97">
        <v>45091</v>
      </c>
      <c r="S83" s="61" t="s">
        <v>10</v>
      </c>
      <c r="T83" s="61" t="s">
        <v>10</v>
      </c>
      <c r="V83" s="1" t="s">
        <v>179</v>
      </c>
    </row>
    <row r="84" spans="1:22" ht="15.75">
      <c r="A84" s="38" t="s">
        <v>14</v>
      </c>
      <c r="B84" s="53">
        <v>400000</v>
      </c>
      <c r="C84" s="1">
        <v>135</v>
      </c>
      <c r="D84" s="83">
        <f t="shared" si="3"/>
        <v>2962.962962962963</v>
      </c>
      <c r="F84" s="107">
        <f t="shared" si="4"/>
        <v>410000</v>
      </c>
      <c r="G84" s="107">
        <f t="shared" si="5"/>
        <v>3037.037037037037</v>
      </c>
      <c r="H84" s="59" t="s">
        <v>180</v>
      </c>
      <c r="I84">
        <v>50</v>
      </c>
      <c r="J84">
        <v>100</v>
      </c>
      <c r="K84" s="96" t="s">
        <v>10</v>
      </c>
      <c r="L84" s="96" t="s">
        <v>10</v>
      </c>
      <c r="M84" s="1">
        <v>3</v>
      </c>
      <c r="N84" s="1">
        <v>3</v>
      </c>
      <c r="O84" s="1">
        <v>3</v>
      </c>
      <c r="P84" s="1">
        <v>2007</v>
      </c>
      <c r="Q84" s="99">
        <v>45089</v>
      </c>
      <c r="R84" s="99">
        <v>45111</v>
      </c>
      <c r="S84" s="61" t="s">
        <v>10</v>
      </c>
      <c r="T84" s="61" t="s">
        <v>10</v>
      </c>
      <c r="V84" s="1" t="s">
        <v>137</v>
      </c>
    </row>
    <row r="85" spans="1:22" ht="15.75">
      <c r="A85" s="38" t="s">
        <v>14</v>
      </c>
      <c r="B85" s="42">
        <v>178000</v>
      </c>
      <c r="C85" s="1">
        <v>75</v>
      </c>
      <c r="D85" s="83">
        <f t="shared" si="3"/>
        <v>2373.3333333333335</v>
      </c>
      <c r="F85" s="107">
        <f t="shared" si="4"/>
        <v>185780</v>
      </c>
      <c r="G85" s="107">
        <f t="shared" si="5"/>
        <v>2477.0666666666666</v>
      </c>
      <c r="H85" s="59" t="s">
        <v>181</v>
      </c>
      <c r="K85" s="96" t="s">
        <v>10</v>
      </c>
      <c r="L85" s="96" t="s">
        <v>10</v>
      </c>
      <c r="M85" s="1">
        <v>2</v>
      </c>
      <c r="N85" s="1">
        <v>1</v>
      </c>
      <c r="O85" s="61">
        <v>2</v>
      </c>
      <c r="P85" s="61">
        <v>2011</v>
      </c>
      <c r="Q85" s="99">
        <v>45100</v>
      </c>
      <c r="R85" s="99">
        <v>45109</v>
      </c>
      <c r="S85" s="61" t="s">
        <v>10</v>
      </c>
      <c r="T85" s="61" t="s">
        <v>10</v>
      </c>
      <c r="V85" s="1" t="s">
        <v>182</v>
      </c>
    </row>
    <row r="86" spans="1:22" ht="15.75">
      <c r="A86" s="40" t="s">
        <v>7</v>
      </c>
      <c r="B86" s="53">
        <v>250000</v>
      </c>
      <c r="C86" s="1">
        <v>121</v>
      </c>
      <c r="D86" s="83">
        <f t="shared" si="3"/>
        <v>2066.1157024793388</v>
      </c>
      <c r="F86" s="107">
        <f t="shared" si="4"/>
        <v>258500</v>
      </c>
      <c r="G86" s="107">
        <f t="shared" si="5"/>
        <v>2136.3636363636365</v>
      </c>
      <c r="H86" s="59" t="s">
        <v>183</v>
      </c>
      <c r="I86">
        <v>5</v>
      </c>
      <c r="K86" s="96" t="s">
        <v>10</v>
      </c>
      <c r="L86" s="96" t="s">
        <v>10</v>
      </c>
      <c r="M86" s="1">
        <v>3</v>
      </c>
      <c r="N86" s="1">
        <v>1</v>
      </c>
      <c r="O86" s="1">
        <v>1</v>
      </c>
      <c r="P86" s="1">
        <v>1988</v>
      </c>
      <c r="Q86" s="99">
        <v>45092</v>
      </c>
      <c r="R86" s="99">
        <v>45111</v>
      </c>
      <c r="S86" s="61" t="s">
        <v>10</v>
      </c>
      <c r="T86" s="61" t="s">
        <v>10</v>
      </c>
      <c r="V86" s="1" t="s">
        <v>184</v>
      </c>
    </row>
    <row r="87" spans="1:22" ht="15.75">
      <c r="A87" s="38" t="s">
        <v>14</v>
      </c>
      <c r="B87" s="42">
        <v>195000</v>
      </c>
      <c r="C87" s="1">
        <v>65</v>
      </c>
      <c r="D87" s="83">
        <f t="shared" si="3"/>
        <v>3000</v>
      </c>
      <c r="F87" s="107">
        <f t="shared" si="4"/>
        <v>202950</v>
      </c>
      <c r="G87" s="107">
        <f t="shared" si="5"/>
        <v>3122.3076923076924</v>
      </c>
      <c r="H87" s="59" t="s">
        <v>185</v>
      </c>
      <c r="I87">
        <v>50</v>
      </c>
      <c r="J87">
        <v>630</v>
      </c>
      <c r="K87" s="96" t="s">
        <v>10</v>
      </c>
      <c r="L87" s="96" t="s">
        <v>10</v>
      </c>
      <c r="M87" s="1">
        <v>2</v>
      </c>
      <c r="N87" s="1">
        <v>2</v>
      </c>
      <c r="O87" s="61">
        <v>2</v>
      </c>
      <c r="Q87" s="99">
        <v>45111</v>
      </c>
      <c r="R87" s="99">
        <v>45111</v>
      </c>
      <c r="S87" s="61" t="s">
        <v>10</v>
      </c>
      <c r="T87" s="61" t="s">
        <v>10</v>
      </c>
      <c r="V87" s="1" t="s">
        <v>137</v>
      </c>
    </row>
    <row r="88" spans="1:22" ht="15.75">
      <c r="A88" s="38" t="s">
        <v>14</v>
      </c>
      <c r="B88" s="53">
        <v>250000</v>
      </c>
      <c r="C88" s="1">
        <v>84</v>
      </c>
      <c r="D88" s="83">
        <f t="shared" si="3"/>
        <v>2976.1904761904761</v>
      </c>
      <c r="F88" s="107">
        <f t="shared" si="4"/>
        <v>258500</v>
      </c>
      <c r="G88" s="107">
        <f t="shared" si="5"/>
        <v>3077.3809523809523</v>
      </c>
      <c r="H88" s="59" t="s">
        <v>186</v>
      </c>
      <c r="I88">
        <v>300</v>
      </c>
      <c r="J88">
        <v>120</v>
      </c>
      <c r="K88" s="96" t="s">
        <v>10</v>
      </c>
      <c r="L88" s="96" t="s">
        <v>10</v>
      </c>
      <c r="M88" s="1">
        <v>3</v>
      </c>
      <c r="N88" s="1">
        <v>2</v>
      </c>
      <c r="O88" s="1">
        <v>2</v>
      </c>
      <c r="P88" t="s">
        <v>141</v>
      </c>
      <c r="Q88" s="99">
        <v>45109</v>
      </c>
      <c r="R88" s="99">
        <v>45109</v>
      </c>
      <c r="S88" s="61" t="s">
        <v>10</v>
      </c>
      <c r="T88" s="61" t="s">
        <v>10</v>
      </c>
      <c r="V88" s="1" t="s">
        <v>187</v>
      </c>
    </row>
    <row r="89" spans="1:22" ht="15.75">
      <c r="A89" s="40" t="s">
        <v>25</v>
      </c>
      <c r="B89" s="53">
        <v>335000</v>
      </c>
      <c r="C89" s="1">
        <v>113</v>
      </c>
      <c r="D89" s="83">
        <f t="shared" si="3"/>
        <v>2964.6017699115046</v>
      </c>
      <c r="F89" s="107">
        <f t="shared" si="4"/>
        <v>344350</v>
      </c>
      <c r="G89" s="107">
        <f t="shared" si="5"/>
        <v>3047.3451327433627</v>
      </c>
      <c r="H89" s="59" t="s">
        <v>188</v>
      </c>
      <c r="I89">
        <v>300</v>
      </c>
      <c r="K89" s="96" t="s">
        <v>10</v>
      </c>
      <c r="L89" s="96" t="s">
        <v>10</v>
      </c>
      <c r="M89" s="1">
        <v>3</v>
      </c>
      <c r="N89" s="1">
        <v>2</v>
      </c>
      <c r="O89" s="1"/>
      <c r="P89">
        <v>1993</v>
      </c>
      <c r="Q89" s="99">
        <v>45083</v>
      </c>
      <c r="R89" s="99">
        <v>45110</v>
      </c>
      <c r="S89" s="61" t="s">
        <v>10</v>
      </c>
      <c r="T89" s="61" t="s">
        <v>10</v>
      </c>
      <c r="V89" s="1" t="s">
        <v>189</v>
      </c>
    </row>
    <row r="90" spans="1:22" ht="15.75">
      <c r="A90" s="38" t="s">
        <v>14</v>
      </c>
      <c r="B90" s="42">
        <v>230000</v>
      </c>
      <c r="C90" s="1">
        <v>80</v>
      </c>
      <c r="D90" s="83">
        <f t="shared" si="3"/>
        <v>2875</v>
      </c>
      <c r="F90" s="107">
        <f t="shared" si="4"/>
        <v>238300</v>
      </c>
      <c r="G90" s="107">
        <f t="shared" si="5"/>
        <v>2978.75</v>
      </c>
      <c r="H90" s="59" t="s">
        <v>190</v>
      </c>
      <c r="I90">
        <v>50</v>
      </c>
      <c r="J90">
        <v>70</v>
      </c>
      <c r="K90" s="96" t="s">
        <v>10</v>
      </c>
      <c r="L90" s="96" t="s">
        <v>10</v>
      </c>
      <c r="M90" s="1">
        <v>3</v>
      </c>
      <c r="N90" s="1">
        <v>1</v>
      </c>
      <c r="O90" s="61">
        <v>3</v>
      </c>
      <c r="P90" s="61">
        <v>2003</v>
      </c>
      <c r="Q90" s="99">
        <v>45086</v>
      </c>
      <c r="R90" s="99">
        <v>45110</v>
      </c>
      <c r="S90" s="61" t="s">
        <v>9</v>
      </c>
      <c r="T90" s="61" t="s">
        <v>10</v>
      </c>
      <c r="V90" s="1" t="s">
        <v>191</v>
      </c>
    </row>
    <row r="91" spans="1:22" ht="15.75">
      <c r="A91" s="38" t="s">
        <v>14</v>
      </c>
      <c r="B91" s="53">
        <v>165000</v>
      </c>
      <c r="C91" s="1">
        <v>85</v>
      </c>
      <c r="D91" s="83">
        <f t="shared" si="3"/>
        <v>1941.1764705882354</v>
      </c>
      <c r="F91" s="107">
        <f t="shared" si="4"/>
        <v>172650</v>
      </c>
      <c r="G91" s="107">
        <f t="shared" si="5"/>
        <v>2031.1764705882354</v>
      </c>
      <c r="H91" s="59" t="s">
        <v>192</v>
      </c>
      <c r="I91">
        <v>400</v>
      </c>
      <c r="K91" s="96" t="s">
        <v>10</v>
      </c>
      <c r="L91" s="96" t="s">
        <v>10</v>
      </c>
      <c r="M91" s="1">
        <v>3</v>
      </c>
      <c r="N91" s="1">
        <v>2</v>
      </c>
      <c r="O91" s="1">
        <v>2</v>
      </c>
      <c r="P91" s="1">
        <v>2023</v>
      </c>
      <c r="Q91" s="99">
        <v>45089</v>
      </c>
      <c r="R91" s="99">
        <v>45089</v>
      </c>
      <c r="S91" s="61" t="s">
        <v>10</v>
      </c>
      <c r="T91" s="61" t="s">
        <v>10</v>
      </c>
      <c r="V91" s="1" t="s">
        <v>137</v>
      </c>
    </row>
    <row r="92" spans="1:22" ht="15.75">
      <c r="A92" s="40" t="s">
        <v>16</v>
      </c>
      <c r="B92" s="42">
        <v>5500000</v>
      </c>
      <c r="C92" s="1">
        <v>450</v>
      </c>
      <c r="D92" s="83">
        <f t="shared" si="3"/>
        <v>12222.222222222223</v>
      </c>
      <c r="F92" s="107">
        <f t="shared" si="4"/>
        <v>5561000</v>
      </c>
      <c r="G92" s="107">
        <f t="shared" si="5"/>
        <v>12357.777777777777</v>
      </c>
      <c r="H92" s="59" t="s">
        <v>193</v>
      </c>
      <c r="I92">
        <v>1</v>
      </c>
      <c r="J92">
        <v>6000</v>
      </c>
      <c r="K92" s="96" t="s">
        <v>10</v>
      </c>
      <c r="L92" s="96" t="s">
        <v>10</v>
      </c>
      <c r="M92" s="1">
        <v>9</v>
      </c>
      <c r="N92" s="1">
        <v>10</v>
      </c>
      <c r="O92" s="61">
        <v>2</v>
      </c>
      <c r="P92" s="61">
        <v>2018</v>
      </c>
      <c r="Q92" s="99">
        <v>45098</v>
      </c>
      <c r="R92" s="99">
        <v>45098</v>
      </c>
      <c r="S92" s="61" t="s">
        <v>10</v>
      </c>
      <c r="T92" s="61" t="s">
        <v>10</v>
      </c>
      <c r="V92" s="1" t="s">
        <v>137</v>
      </c>
    </row>
    <row r="93" spans="1:22" ht="15.75">
      <c r="A93" s="40" t="s">
        <v>7</v>
      </c>
      <c r="B93" s="53">
        <v>180000</v>
      </c>
      <c r="C93" s="1">
        <v>86</v>
      </c>
      <c r="D93" s="83">
        <f t="shared" si="3"/>
        <v>2093.0232558139537</v>
      </c>
      <c r="F93" s="107">
        <f t="shared" si="4"/>
        <v>187800</v>
      </c>
      <c r="G93" s="107">
        <f t="shared" si="5"/>
        <v>2183.7209302325582</v>
      </c>
      <c r="H93" s="59" t="s">
        <v>194</v>
      </c>
      <c r="J93">
        <v>400</v>
      </c>
      <c r="K93" s="96" t="s">
        <v>10</v>
      </c>
      <c r="L93" s="96" t="s">
        <v>10</v>
      </c>
      <c r="M93" s="1">
        <v>2</v>
      </c>
      <c r="N93" s="1">
        <v>1</v>
      </c>
      <c r="O93" s="1">
        <v>2</v>
      </c>
      <c r="P93" s="1">
        <v>1980</v>
      </c>
      <c r="Q93" s="99">
        <v>45083</v>
      </c>
      <c r="R93" s="99">
        <v>45110</v>
      </c>
      <c r="S93" s="61" t="s">
        <v>10</v>
      </c>
      <c r="T93" s="61" t="s">
        <v>10</v>
      </c>
      <c r="V93" s="1" t="s">
        <v>195</v>
      </c>
    </row>
    <row r="94" spans="1:22" ht="15.75">
      <c r="A94" s="38" t="s">
        <v>14</v>
      </c>
      <c r="B94" s="42">
        <v>270000</v>
      </c>
      <c r="C94" s="1">
        <v>76</v>
      </c>
      <c r="D94" s="83">
        <f t="shared" si="3"/>
        <v>3552.6315789473683</v>
      </c>
      <c r="F94" s="107">
        <f t="shared" si="4"/>
        <v>278700</v>
      </c>
      <c r="G94" s="107">
        <f t="shared" si="5"/>
        <v>3667.1052631578946</v>
      </c>
      <c r="H94" s="59" t="s">
        <v>196</v>
      </c>
      <c r="K94" s="96" t="s">
        <v>10</v>
      </c>
      <c r="L94" s="96" t="s">
        <v>10</v>
      </c>
      <c r="M94" s="1">
        <v>2</v>
      </c>
      <c r="N94" s="1">
        <v>1</v>
      </c>
      <c r="O94" s="61">
        <v>2</v>
      </c>
      <c r="P94" s="61">
        <v>2006</v>
      </c>
      <c r="Q94" s="99">
        <v>45098</v>
      </c>
      <c r="R94" s="99">
        <v>45110</v>
      </c>
      <c r="S94" s="61" t="s">
        <v>9</v>
      </c>
      <c r="T94" s="61" t="s">
        <v>10</v>
      </c>
      <c r="V94" s="1" t="s">
        <v>189</v>
      </c>
    </row>
    <row r="95" spans="1:22" ht="15.75">
      <c r="A95" s="40" t="s">
        <v>7</v>
      </c>
      <c r="B95" s="53">
        <v>140000</v>
      </c>
      <c r="C95" s="1">
        <v>55</v>
      </c>
      <c r="D95" s="83">
        <f t="shared" si="3"/>
        <v>2545.4545454545455</v>
      </c>
      <c r="F95" s="107">
        <f t="shared" si="4"/>
        <v>147400</v>
      </c>
      <c r="G95" s="107">
        <f t="shared" si="5"/>
        <v>2680</v>
      </c>
      <c r="H95" s="59" t="s">
        <v>197</v>
      </c>
      <c r="I95">
        <v>400</v>
      </c>
      <c r="J95">
        <v>100</v>
      </c>
      <c r="K95" s="96" t="s">
        <v>10</v>
      </c>
      <c r="L95" s="96" t="s">
        <v>10</v>
      </c>
      <c r="M95" s="1">
        <v>2</v>
      </c>
      <c r="N95" s="1">
        <v>1</v>
      </c>
      <c r="O95" s="1">
        <v>2</v>
      </c>
      <c r="P95" s="1">
        <v>2023</v>
      </c>
      <c r="Q95" s="99">
        <v>45104</v>
      </c>
      <c r="R95" s="99">
        <v>45104</v>
      </c>
      <c r="S95" s="61" t="s">
        <v>9</v>
      </c>
      <c r="T95" s="61" t="s">
        <v>10</v>
      </c>
      <c r="V95" s="1" t="s">
        <v>198</v>
      </c>
    </row>
    <row r="96" spans="1:22" ht="15.75">
      <c r="A96" s="38" t="s">
        <v>14</v>
      </c>
      <c r="B96" s="42">
        <v>290000</v>
      </c>
      <c r="C96" s="1">
        <v>76</v>
      </c>
      <c r="D96" s="83">
        <f t="shared" si="3"/>
        <v>3815.7894736842104</v>
      </c>
      <c r="F96" s="107">
        <f t="shared" si="4"/>
        <v>298900</v>
      </c>
      <c r="G96" s="107">
        <f t="shared" si="5"/>
        <v>3932.8947368421054</v>
      </c>
      <c r="H96" s="59" t="s">
        <v>199</v>
      </c>
      <c r="K96" s="96" t="s">
        <v>10</v>
      </c>
      <c r="L96" s="96" t="s">
        <v>10</v>
      </c>
      <c r="M96" s="1">
        <v>2</v>
      </c>
      <c r="N96" s="1">
        <v>1</v>
      </c>
      <c r="O96" s="61">
        <v>2</v>
      </c>
      <c r="P96" t="s">
        <v>141</v>
      </c>
      <c r="Q96" s="99">
        <v>45110</v>
      </c>
      <c r="R96" s="99">
        <v>45110</v>
      </c>
      <c r="S96" s="61" t="s">
        <v>9</v>
      </c>
      <c r="T96" s="61" t="s">
        <v>10</v>
      </c>
      <c r="V96" s="1" t="s">
        <v>200</v>
      </c>
    </row>
    <row r="97" spans="1:22" ht="15.75">
      <c r="A97" s="38" t="s">
        <v>14</v>
      </c>
      <c r="B97" s="53">
        <v>280000</v>
      </c>
      <c r="C97" s="1">
        <v>75</v>
      </c>
      <c r="D97" s="83">
        <f t="shared" si="3"/>
        <v>3733.3333333333335</v>
      </c>
      <c r="F97" s="107">
        <f t="shared" si="4"/>
        <v>288800</v>
      </c>
      <c r="G97" s="107">
        <f t="shared" si="5"/>
        <v>3850.6666666666665</v>
      </c>
      <c r="H97" s="59" t="s">
        <v>201</v>
      </c>
      <c r="K97" s="96" t="s">
        <v>10</v>
      </c>
      <c r="L97" s="96" t="s">
        <v>10</v>
      </c>
      <c r="M97" s="1">
        <v>1</v>
      </c>
      <c r="N97" s="1">
        <v>1</v>
      </c>
      <c r="O97" s="1">
        <v>3</v>
      </c>
      <c r="Q97" s="99">
        <v>45091</v>
      </c>
      <c r="R97" s="99">
        <v>45091</v>
      </c>
      <c r="S97" s="61" t="s">
        <v>9</v>
      </c>
      <c r="T97" s="61" t="s">
        <v>10</v>
      </c>
      <c r="V97" s="1" t="s">
        <v>136</v>
      </c>
    </row>
    <row r="98" spans="1:22" ht="15.75">
      <c r="A98" s="40" t="s">
        <v>7</v>
      </c>
      <c r="B98" s="42">
        <v>150000</v>
      </c>
      <c r="C98" s="1">
        <v>64</v>
      </c>
      <c r="D98" s="83">
        <f t="shared" si="3"/>
        <v>2343.75</v>
      </c>
      <c r="F98" s="107">
        <f t="shared" si="4"/>
        <v>157500</v>
      </c>
      <c r="G98" s="107">
        <f t="shared" si="5"/>
        <v>2460.9375</v>
      </c>
      <c r="H98" s="59" t="s">
        <v>202</v>
      </c>
      <c r="I98">
        <v>50</v>
      </c>
      <c r="J98">
        <v>40</v>
      </c>
      <c r="K98" s="96" t="s">
        <v>10</v>
      </c>
      <c r="L98" s="96" t="s">
        <v>10</v>
      </c>
      <c r="M98" s="1">
        <v>2</v>
      </c>
      <c r="N98" s="1">
        <v>1</v>
      </c>
      <c r="O98" s="61">
        <v>1</v>
      </c>
      <c r="P98" t="s">
        <v>141</v>
      </c>
      <c r="Q98" s="99">
        <v>45083</v>
      </c>
      <c r="R98" s="99">
        <v>45106</v>
      </c>
      <c r="S98" s="61" t="s">
        <v>9</v>
      </c>
      <c r="T98" s="61" t="s">
        <v>10</v>
      </c>
      <c r="V98" s="1" t="s">
        <v>137</v>
      </c>
    </row>
    <row r="99" spans="1:22" ht="15.75">
      <c r="A99" s="40" t="s">
        <v>7</v>
      </c>
      <c r="B99" s="42">
        <v>145000</v>
      </c>
      <c r="C99" s="1">
        <v>55</v>
      </c>
      <c r="D99" s="83">
        <f t="shared" si="3"/>
        <v>2636.3636363636365</v>
      </c>
      <c r="F99" s="107">
        <f t="shared" si="4"/>
        <v>152450</v>
      </c>
      <c r="G99" s="107">
        <f t="shared" si="5"/>
        <v>2771.818181818182</v>
      </c>
      <c r="H99" s="59" t="s">
        <v>203</v>
      </c>
      <c r="I99">
        <v>450</v>
      </c>
      <c r="K99" s="96" t="s">
        <v>10</v>
      </c>
      <c r="L99" s="96" t="s">
        <v>10</v>
      </c>
      <c r="M99" s="1">
        <v>2</v>
      </c>
      <c r="N99" s="1">
        <v>1</v>
      </c>
      <c r="O99" s="61">
        <v>1</v>
      </c>
      <c r="P99" s="61">
        <v>2023</v>
      </c>
      <c r="Q99" s="99">
        <v>45106</v>
      </c>
      <c r="R99" s="99">
        <v>45110</v>
      </c>
      <c r="S99" s="61" t="s">
        <v>9</v>
      </c>
      <c r="T99" s="61" t="s">
        <v>10</v>
      </c>
      <c r="V99" s="1" t="s">
        <v>191</v>
      </c>
    </row>
    <row r="100" spans="1:22" ht="15.75">
      <c r="A100" s="40" t="s">
        <v>7</v>
      </c>
      <c r="B100" s="53">
        <v>170000</v>
      </c>
      <c r="C100" s="1">
        <v>80</v>
      </c>
      <c r="D100" s="83">
        <f t="shared" si="3"/>
        <v>2125</v>
      </c>
      <c r="F100" s="107">
        <f t="shared" si="4"/>
        <v>177700</v>
      </c>
      <c r="G100" s="107">
        <f t="shared" si="5"/>
        <v>2221.25</v>
      </c>
      <c r="H100" s="59" t="s">
        <v>204</v>
      </c>
      <c r="I100">
        <v>450</v>
      </c>
      <c r="K100" s="96" t="s">
        <v>10</v>
      </c>
      <c r="L100" s="96" t="s">
        <v>10</v>
      </c>
      <c r="M100" s="1">
        <v>2</v>
      </c>
      <c r="N100" s="1">
        <v>2</v>
      </c>
      <c r="O100" s="1">
        <v>2</v>
      </c>
      <c r="P100" s="1">
        <v>2023</v>
      </c>
      <c r="Q100" s="99">
        <v>45106</v>
      </c>
      <c r="R100" s="99">
        <v>45110</v>
      </c>
      <c r="S100" s="61" t="s">
        <v>9</v>
      </c>
      <c r="T100" s="61" t="s">
        <v>10</v>
      </c>
      <c r="V100" s="1" t="s">
        <v>191</v>
      </c>
    </row>
    <row r="101" spans="1:22" ht="15.75">
      <c r="A101" s="38" t="s">
        <v>14</v>
      </c>
      <c r="B101" s="42">
        <v>145000</v>
      </c>
      <c r="C101" s="1">
        <v>62</v>
      </c>
      <c r="D101" s="83">
        <f t="shared" si="3"/>
        <v>2338.7096774193546</v>
      </c>
      <c r="F101" s="107">
        <f t="shared" si="4"/>
        <v>152450</v>
      </c>
      <c r="G101" s="107">
        <f t="shared" si="5"/>
        <v>2458.8709677419356</v>
      </c>
      <c r="H101" s="59" t="s">
        <v>205</v>
      </c>
      <c r="I101">
        <v>100</v>
      </c>
      <c r="K101" s="96" t="s">
        <v>10</v>
      </c>
      <c r="L101" s="96" t="s">
        <v>10</v>
      </c>
      <c r="M101" s="1">
        <v>2</v>
      </c>
      <c r="N101" s="1">
        <v>1</v>
      </c>
      <c r="O101" s="61">
        <v>2</v>
      </c>
      <c r="P101" s="61">
        <v>2014</v>
      </c>
      <c r="Q101" s="99">
        <v>45096</v>
      </c>
      <c r="R101" s="99">
        <v>45096</v>
      </c>
      <c r="S101" s="61" t="s">
        <v>9</v>
      </c>
      <c r="T101" s="61" t="s">
        <v>10</v>
      </c>
      <c r="V101" s="1" t="s">
        <v>206</v>
      </c>
    </row>
    <row r="102" spans="1:22" ht="15.75">
      <c r="A102" s="38" t="s">
        <v>14</v>
      </c>
      <c r="B102" s="53">
        <v>220000</v>
      </c>
      <c r="C102" s="1">
        <v>80</v>
      </c>
      <c r="D102" s="83">
        <f t="shared" si="3"/>
        <v>2750</v>
      </c>
      <c r="F102" s="107">
        <f t="shared" si="4"/>
        <v>228200</v>
      </c>
      <c r="G102" s="107">
        <f t="shared" si="5"/>
        <v>2852.5</v>
      </c>
      <c r="H102" s="59" t="s">
        <v>207</v>
      </c>
      <c r="K102" s="96"/>
      <c r="L102" s="96"/>
      <c r="M102" s="1">
        <v>1</v>
      </c>
      <c r="N102" s="1">
        <v>1</v>
      </c>
      <c r="O102" s="1">
        <v>2</v>
      </c>
      <c r="P102" t="s">
        <v>141</v>
      </c>
      <c r="Q102" s="99">
        <v>45108</v>
      </c>
      <c r="R102" s="99">
        <v>45108</v>
      </c>
      <c r="S102" s="61" t="s">
        <v>9</v>
      </c>
      <c r="T102" s="61" t="s">
        <v>9</v>
      </c>
      <c r="V102" s="1" t="s">
        <v>136</v>
      </c>
    </row>
    <row r="103" spans="1:22" ht="15.75">
      <c r="A103" s="38" t="s">
        <v>14</v>
      </c>
      <c r="B103" s="53">
        <v>175000</v>
      </c>
      <c r="C103" s="1">
        <v>78</v>
      </c>
      <c r="D103" s="83">
        <f t="shared" si="3"/>
        <v>2243.5897435897436</v>
      </c>
      <c r="F103" s="107">
        <f t="shared" si="4"/>
        <v>182750</v>
      </c>
      <c r="G103" s="107">
        <f t="shared" si="5"/>
        <v>2342.9487179487178</v>
      </c>
      <c r="H103" s="59" t="s">
        <v>208</v>
      </c>
      <c r="K103" s="96" t="s">
        <v>9</v>
      </c>
      <c r="L103" s="96" t="s">
        <v>10</v>
      </c>
      <c r="M103" s="1">
        <v>2</v>
      </c>
      <c r="N103" s="1">
        <v>1</v>
      </c>
      <c r="O103" s="61">
        <v>2</v>
      </c>
      <c r="P103" s="61">
        <v>2023</v>
      </c>
      <c r="Q103" s="99">
        <v>45092</v>
      </c>
      <c r="R103" s="99">
        <v>45092</v>
      </c>
      <c r="S103" s="61" t="s">
        <v>9</v>
      </c>
      <c r="T103" s="61" t="s">
        <v>10</v>
      </c>
      <c r="V103" s="1" t="s">
        <v>209</v>
      </c>
    </row>
    <row r="104" spans="1:22" ht="15.75">
      <c r="A104" s="38" t="s">
        <v>14</v>
      </c>
      <c r="B104" s="53">
        <v>190000</v>
      </c>
      <c r="C104" s="1">
        <v>90</v>
      </c>
      <c r="D104" s="83">
        <f t="shared" si="3"/>
        <v>2111.1111111111113</v>
      </c>
      <c r="F104" s="107">
        <f t="shared" si="4"/>
        <v>197900</v>
      </c>
      <c r="G104" s="107">
        <f t="shared" si="5"/>
        <v>2198.8888888888887</v>
      </c>
      <c r="H104" s="59" t="s">
        <v>210</v>
      </c>
      <c r="I104">
        <v>400</v>
      </c>
      <c r="K104" s="96" t="s">
        <v>10</v>
      </c>
      <c r="L104" s="96" t="s">
        <v>10</v>
      </c>
      <c r="M104" s="1">
        <v>2</v>
      </c>
      <c r="N104" s="1">
        <v>2</v>
      </c>
      <c r="O104" s="1">
        <v>2</v>
      </c>
      <c r="P104" t="s">
        <v>141</v>
      </c>
      <c r="Q104" s="99">
        <v>44994</v>
      </c>
      <c r="R104" s="99">
        <v>45108</v>
      </c>
      <c r="S104" s="61" t="s">
        <v>9</v>
      </c>
      <c r="T104" s="61" t="s">
        <v>10</v>
      </c>
      <c r="V104" s="1" t="s">
        <v>137</v>
      </c>
    </row>
    <row r="105" spans="1:22" ht="15.75">
      <c r="A105" s="38" t="s">
        <v>14</v>
      </c>
      <c r="B105" s="53">
        <v>250000</v>
      </c>
      <c r="C105" s="1">
        <v>100</v>
      </c>
      <c r="D105" s="83">
        <f t="shared" si="3"/>
        <v>2500</v>
      </c>
      <c r="F105" s="107">
        <f t="shared" si="4"/>
        <v>258500</v>
      </c>
      <c r="G105" s="107">
        <f t="shared" si="5"/>
        <v>2585</v>
      </c>
      <c r="H105" s="59" t="s">
        <v>211</v>
      </c>
      <c r="I105">
        <v>200</v>
      </c>
      <c r="J105">
        <v>100</v>
      </c>
      <c r="K105" s="96" t="s">
        <v>10</v>
      </c>
      <c r="L105" s="96" t="s">
        <v>10</v>
      </c>
      <c r="M105" s="1">
        <v>3</v>
      </c>
      <c r="N105" s="1">
        <v>2</v>
      </c>
      <c r="O105" s="61">
        <v>2</v>
      </c>
      <c r="P105" t="s">
        <v>141</v>
      </c>
      <c r="Q105" s="99">
        <v>44887</v>
      </c>
      <c r="R105" s="99">
        <v>45109</v>
      </c>
      <c r="S105" s="61" t="s">
        <v>9</v>
      </c>
      <c r="T105" s="61" t="s">
        <v>10</v>
      </c>
      <c r="V105" s="1" t="s">
        <v>137</v>
      </c>
    </row>
    <row r="106" spans="1:22" ht="15.75">
      <c r="A106" s="40" t="s">
        <v>25</v>
      </c>
      <c r="B106" s="53">
        <v>365000</v>
      </c>
      <c r="C106" s="1">
        <v>110</v>
      </c>
      <c r="D106" s="83">
        <f t="shared" si="3"/>
        <v>3318.181818181818</v>
      </c>
      <c r="F106" s="107">
        <f t="shared" si="4"/>
        <v>374650</v>
      </c>
      <c r="G106" s="107">
        <f t="shared" si="5"/>
        <v>3405.909090909091</v>
      </c>
      <c r="H106" s="59" t="s">
        <v>153</v>
      </c>
      <c r="I106">
        <v>350</v>
      </c>
      <c r="J106">
        <v>330</v>
      </c>
      <c r="K106" s="96" t="s">
        <v>10</v>
      </c>
      <c r="L106" s="96" t="s">
        <v>10</v>
      </c>
      <c r="M106" s="1">
        <v>3</v>
      </c>
      <c r="N106" s="1">
        <v>2</v>
      </c>
      <c r="O106" s="1">
        <v>2</v>
      </c>
      <c r="P106" s="1">
        <v>2017</v>
      </c>
      <c r="Q106" s="99">
        <v>45104</v>
      </c>
      <c r="R106" s="99">
        <v>45111</v>
      </c>
      <c r="S106" s="61" t="s">
        <v>10</v>
      </c>
      <c r="T106" s="61" t="s">
        <v>10</v>
      </c>
      <c r="V106" s="1" t="s">
        <v>154</v>
      </c>
    </row>
    <row r="107" spans="1:22" ht="15.75">
      <c r="A107" s="38" t="s">
        <v>14</v>
      </c>
      <c r="B107" s="53">
        <v>320000</v>
      </c>
      <c r="C107" s="1">
        <v>92</v>
      </c>
      <c r="D107" s="83">
        <f t="shared" si="3"/>
        <v>3478.2608695652175</v>
      </c>
      <c r="F107" s="107">
        <f t="shared" si="4"/>
        <v>329200</v>
      </c>
      <c r="G107" s="107">
        <f t="shared" si="5"/>
        <v>3578.2608695652175</v>
      </c>
      <c r="H107" s="59" t="s">
        <v>169</v>
      </c>
      <c r="I107">
        <v>150</v>
      </c>
      <c r="J107">
        <v>181</v>
      </c>
      <c r="K107" s="96" t="s">
        <v>10</v>
      </c>
      <c r="L107" s="96" t="s">
        <v>10</v>
      </c>
      <c r="M107" s="1">
        <v>3</v>
      </c>
      <c r="N107" s="1">
        <v>2</v>
      </c>
      <c r="O107" s="61">
        <v>2</v>
      </c>
      <c r="P107" s="61">
        <v>2021</v>
      </c>
      <c r="Q107" s="99">
        <v>45107</v>
      </c>
      <c r="R107" s="99">
        <v>45111</v>
      </c>
      <c r="S107" s="61" t="s">
        <v>10</v>
      </c>
      <c r="T107" s="61" t="s">
        <v>10</v>
      </c>
      <c r="V107" s="1" t="s">
        <v>170</v>
      </c>
    </row>
    <row r="108" spans="1:22" ht="15.75">
      <c r="A108" s="40"/>
      <c r="B108" s="53"/>
      <c r="D108" s="88"/>
    </row>
    <row r="109" spans="1:22" ht="15.75">
      <c r="A109" s="40"/>
      <c r="B109" s="53"/>
      <c r="D109" s="88"/>
    </row>
  </sheetData>
  <autoFilter ref="A6:V107" xr:uid="{D142728C-25C1-4A27-89BC-55B1951EF9F0}"/>
  <hyperlinks>
    <hyperlink ref="H7" r:id="rId1" xr:uid="{30AC33F6-B757-492D-9FB3-4A912FE894A1}"/>
    <hyperlink ref="H8" r:id="rId2" xr:uid="{5711D5C6-D945-4F26-B108-A8571B6AF878}"/>
    <hyperlink ref="H9" r:id="rId3" xr:uid="{FC4C0F0D-A8EF-419A-804F-0499B720EF80}"/>
    <hyperlink ref="V10" r:id="rId4" display="https://en.spitogatos.gr/find-agents/Sithonia-Rental-Sale-Solutions/13594" xr:uid="{6CE05681-2C71-4FEC-9786-0700B3E7728A}"/>
    <hyperlink ref="H11" r:id="rId5" xr:uid="{3DE07AAF-FFB7-46E3-9CB6-51D5E03BA06F}"/>
    <hyperlink ref="H29" r:id="rId6" xr:uid="{E41E7570-0851-4269-81FB-47B656EC7AE7}"/>
    <hyperlink ref="H32" r:id="rId7" xr:uid="{40BD770A-B858-49CD-B28C-711AFA62297F}"/>
    <hyperlink ref="H47" r:id="rId8" xr:uid="{906F7A21-6915-47AD-9D43-7732ADD95D84}"/>
    <hyperlink ref="H44" r:id="rId9" xr:uid="{BBAA8F5B-E454-419E-8C34-1E7250C5F2CC}"/>
    <hyperlink ref="H48" r:id="rId10" xr:uid="{703A1FF8-67BD-4592-B6D0-28E7380F212B}"/>
    <hyperlink ref="H50" r:id="rId11" xr:uid="{081FF1EA-15D1-4AD3-B813-E2C59193AC8E}"/>
    <hyperlink ref="H23" r:id="rId12" xr:uid="{13547F1B-3065-433B-89AD-7DE56A6DA8A0}"/>
    <hyperlink ref="H22" r:id="rId13" xr:uid="{DF8D5D3F-CB16-4239-BD09-DA0117FAAE1E}"/>
    <hyperlink ref="H20" r:id="rId14" xr:uid="{402C5163-AE08-4EEC-B8DB-A54C529C8225}"/>
    <hyperlink ref="H18" r:id="rId15" xr:uid="{695553B6-61EB-49BD-84E5-F5BE3374085C}"/>
    <hyperlink ref="H19" r:id="rId16" xr:uid="{D9FC5467-5EA6-4761-AFF2-824E7795D4EB}"/>
    <hyperlink ref="H13" r:id="rId17" xr:uid="{D56E517B-BD39-4B30-9B9E-4A12FD2C4BFE}"/>
    <hyperlink ref="H15" r:id="rId18" xr:uid="{2D7014A2-4D33-4910-B55B-E09AD0258162}"/>
    <hyperlink ref="H16" r:id="rId19" xr:uid="{3161F55B-F321-42E6-B210-4812973A3E09}"/>
    <hyperlink ref="H17" r:id="rId20" xr:uid="{93B3DA20-02E4-45EF-B9EE-C0958BBFE711}"/>
    <hyperlink ref="H14" r:id="rId21" xr:uid="{D209E339-0AE2-40BF-ADC3-C454B7CDD92B}"/>
    <hyperlink ref="H12" r:id="rId22" xr:uid="{D566CAF7-8325-4C94-BA24-56876C4CCD02}"/>
    <hyperlink ref="H21" r:id="rId23" xr:uid="{5E83CEA9-08EF-4B5C-85D1-525CECA9897B}"/>
    <hyperlink ref="V9" r:id="rId24" display="https://en.spitogatos.gr/find-agents/Sithonia-Rental-Sale-Solutions/13594" xr:uid="{D804876F-79B0-4FD4-B720-0DB48CA7731F}"/>
    <hyperlink ref="V7" r:id="rId25" display="https://en.spitogatos.gr/find-agents/Sithonia-Rental-Sale-Solutions/13594" xr:uid="{36890658-8237-49ED-8527-8F4E927FCC57}"/>
    <hyperlink ref="V11" r:id="rId26" display="https://en.spitogatos.gr/find-agents/Sithonia-Rental-Sale-Solutions/13594" xr:uid="{3592C932-C58F-417E-AB9A-31990F825018}"/>
    <hyperlink ref="V13" r:id="rId27" display="https://en.spitogatos.gr/find-agents/Sithonia-Rental-Sale-Solutions/13594" xr:uid="{F0435A8F-A290-4CCD-8CA9-9A076815AF2D}"/>
    <hyperlink ref="V14" r:id="rId28" display="https://en.spitogatos.gr/find-agents/Sithonia-Rental-Sale-Solutions/13594" xr:uid="{92F9A399-1BB7-48F0-B445-53874F13FA67}"/>
    <hyperlink ref="V15" r:id="rId29" display="https://en.spitogatos.gr/find-agents/Sithonia-Rental-Sale-Solutions/13594" xr:uid="{C01E4972-4C22-46A5-BBCB-5B1BC3817C66}"/>
    <hyperlink ref="V18" r:id="rId30" display="https://en.spitogatos.gr/find-agents/Sithonia-Rental-Sale-Solutions/13594" xr:uid="{B78223D9-A4EB-44D2-9BD5-77FBF6752DBB}"/>
    <hyperlink ref="V19" r:id="rId31" display="https://en.spitogatos.gr/find-agents/Sithonia-Rental-Sale-Solutions/13594" xr:uid="{CF9E9286-9849-488C-9ACE-8C42B6217705}"/>
    <hyperlink ref="H24" r:id="rId32" xr:uid="{A3E0C57C-69AA-4BAC-84B3-C59863925DAB}"/>
    <hyperlink ref="H25" r:id="rId33" xr:uid="{6C25D478-CE48-40EB-A087-6ACEF8C6B1AB}"/>
    <hyperlink ref="V23" r:id="rId34" display="https://en.spitogatos.gr/find-agents/Sithonia-Rental-Sale-Solutions/13594" xr:uid="{2D553BE5-4AEA-4961-A49B-AFDD51FB8090}"/>
    <hyperlink ref="V24" r:id="rId35" display="https://en.spitogatos.gr/find-agents/Sithonia-Rental-Sale-Solutions/13594" xr:uid="{F29E6216-29A1-4D36-8D54-48DDA018E0F9}"/>
    <hyperlink ref="V25" r:id="rId36" display="https://en.spitogatos.gr/find-agents/Sithonia-Rental-Sale-Solutions/13594" xr:uid="{B629E1F9-0DF2-4EFD-8E52-411FB46162D8}"/>
    <hyperlink ref="H30" r:id="rId37" xr:uid="{C832A774-7AA3-4B41-955C-3E2A00144ED6}"/>
    <hyperlink ref="H31" r:id="rId38" xr:uid="{3EAEC1AB-196A-4981-8F8A-92ABA6DC41CD}"/>
    <hyperlink ref="H33" r:id="rId39" xr:uid="{E02F44A5-8669-42D7-9166-D7F41012ABAA}"/>
    <hyperlink ref="H34" r:id="rId40" xr:uid="{961BCB6E-48C7-40CD-8189-10BC6665CC33}"/>
    <hyperlink ref="H35" r:id="rId41" xr:uid="{ADE9767A-561B-4920-9A15-AC1CFFA4334A}"/>
    <hyperlink ref="H36" r:id="rId42" xr:uid="{2963A6F9-EBEB-4E4F-AA36-A7E6E627EC73}"/>
    <hyperlink ref="H37" r:id="rId43" xr:uid="{3D857834-9F46-4D85-AC48-F60EE1E0BFE7}"/>
    <hyperlink ref="H38" r:id="rId44" xr:uid="{8E415BDF-19FF-44C2-A50B-58488364632A}"/>
    <hyperlink ref="H39" r:id="rId45" xr:uid="{DEBE2930-05AB-4644-B1CC-7D1C6E215E1B}"/>
    <hyperlink ref="H40" r:id="rId46" xr:uid="{A13D4A66-9185-48A6-AA4D-EECE7DD0323B}"/>
    <hyperlink ref="H41" r:id="rId47" xr:uid="{C2051653-1D74-45C7-9427-733F688A6348}"/>
    <hyperlink ref="H42" r:id="rId48" xr:uid="{70B730BC-DD07-43E3-8FF6-AFD85830C3CA}"/>
    <hyperlink ref="H43" r:id="rId49" xr:uid="{67A0E701-8A44-44A1-854E-7755EB558597}"/>
    <hyperlink ref="H45" r:id="rId50" xr:uid="{F9D5D53C-FB46-42F5-9E0F-CBCD33460300}"/>
    <hyperlink ref="H46" r:id="rId51" xr:uid="{7EB5BC06-8F96-4BE2-AAB8-843574ED3965}"/>
    <hyperlink ref="H49" r:id="rId52" xr:uid="{BA27B9B0-D785-4096-B71F-287B5602B07B}"/>
    <hyperlink ref="H51" r:id="rId53" xr:uid="{6B6007FE-1EDD-489E-8E26-001AA075DEC4}"/>
    <hyperlink ref="H52" r:id="rId54" xr:uid="{3A6EFDB7-4590-4777-A11A-DF0BCBEA09BC}"/>
    <hyperlink ref="H53" r:id="rId55" xr:uid="{39537301-0372-453C-AE97-3DC43A7519CC}"/>
    <hyperlink ref="V52" r:id="rId56" display="https://en.spitogatos.gr/find-agents/POLYMHXANIKH/6343" xr:uid="{6EB14DE9-8FC1-4957-9A9D-F3F1925EF2C5}"/>
    <hyperlink ref="V48" r:id="rId57" display="https://en.spitogatos.gr/find-agents/Sithonia-Rental-Sale-Solutions/13594" xr:uid="{A8D2D266-86DD-453E-A0C5-8348DDE4AB9E}"/>
    <hyperlink ref="V47" r:id="rId58" display="https://en.spitogatos.gr/find-agents/Green-Grey/8012" xr:uid="{6E3BC265-C549-4B1E-8D34-82367BCADC28}"/>
    <hyperlink ref="V46" r:id="rId59" display="https://en.spitogatos.gr/find-agents/RE-MAX-Gold/7185" xr:uid="{C06BCC0C-352D-43E9-A37A-35A7ACC5BB62}"/>
    <hyperlink ref="V45" r:id="rId60" display="https://en.spitogatos.gr/find-agents/Bee-Spot/6587" xr:uid="{8826FE79-E877-40D1-96F8-CB0DD8C98937}"/>
    <hyperlink ref="V44" r:id="rId61" display="https://en.spitogatos.gr/find-agents/Kanakaris-Anastasios/10350" xr:uid="{329293A7-8D0A-485F-966C-C96433991AD3}"/>
    <hyperlink ref="V43" r:id="rId62" display="https://en.spitogatos.gr/find-agents/A-M-House-Real-Estate-Sithonia-Halkidiki/11914" xr:uid="{0510FB49-7EE0-4DAF-98DD-5A766BD0AE39}"/>
    <hyperlink ref="V42" r:id="rId63" display="https://en.spitogatos.gr/find-agents/A-M-House-Real-Estate-Sithonia-Halkidiki/11914" xr:uid="{126F168E-EA2A-4AFD-A3A9-43455361273A}"/>
    <hyperlink ref="H10" r:id="rId64" xr:uid="{15F907C7-BEED-4D5E-8F5D-5A02057FD760}"/>
    <hyperlink ref="H26" r:id="rId65" xr:uid="{ED288DC0-DB5A-46A1-A0BE-A7E440DDBEB3}"/>
    <hyperlink ref="H27" r:id="rId66" xr:uid="{660195D3-4A4B-4FD1-A3EE-2A71220B3DD7}"/>
    <hyperlink ref="H28" r:id="rId67" xr:uid="{F58DBFC4-46A8-4557-A7A0-D2710F1887A9}"/>
    <hyperlink ref="H54" r:id="rId68" display="https://www.spitogatos.gr/en/property/1114232243" xr:uid="{EC8E0B7C-9C25-4B41-8AEA-5F1E720C297D}"/>
    <hyperlink ref="H55" r:id="rId69" display="https://www.spitogatos.gr/en/property/1114206413" xr:uid="{2B9B1B18-3187-48DA-872A-C545DA821050}"/>
    <hyperlink ref="H56" r:id="rId70" display="https://www.spitogatos.gr/en/property/1114281003" xr:uid="{6DCD31BB-5BAE-483A-A9E0-7E3848727DAE}"/>
    <hyperlink ref="H57" r:id="rId71" display="https://www.spitogatos.gr/en/property/1114280988" xr:uid="{39C036A8-B713-451C-88C1-09324A5BA4BE}"/>
    <hyperlink ref="H58" r:id="rId72" display="https://www.spitogatos.gr/en/property/1114232231" xr:uid="{6FC8C960-7D42-41FB-B398-34952073425E}"/>
    <hyperlink ref="H59" r:id="rId73" display="https://www.spitogatos.gr/en/property/1114211348" xr:uid="{B99DA6FC-3C2B-4DA1-81E8-AA5A4BA391E2}"/>
    <hyperlink ref="H60" r:id="rId74" display="https://www.spitogatos.gr/en/property/1114232249" xr:uid="{79B7B1BE-1DD6-4EB1-A491-D52AF6CEF457}"/>
    <hyperlink ref="H61" r:id="rId75" display="https://www.spitogatos.gr/en/property/1114258703" xr:uid="{75B65753-00A2-465F-8783-EE27567B0A94}"/>
    <hyperlink ref="H62" r:id="rId76" display="https://www.spitogatos.gr/en/property/1114211491" xr:uid="{C57AFACB-CDDF-4F28-881E-15A17DFA0D32}"/>
    <hyperlink ref="H63" r:id="rId77" display="https://www.spitogatos.gr/en/property/1114211491" xr:uid="{DC53035A-040E-4A2B-823E-ADBDDD8C8F28}"/>
    <hyperlink ref="H64" r:id="rId78" xr:uid="{96648FDF-89AC-4262-B946-18D8B57D2204}"/>
    <hyperlink ref="H65" r:id="rId79" display="https://www.spitogatos.gr/en/property/1114243711" xr:uid="{06C17E7F-CFC8-43E5-B1F4-C94E6A3ACF50}"/>
    <hyperlink ref="H66" r:id="rId80" display="https://www.spitogatos.gr/en/property/1114195535" xr:uid="{5D4369C4-0789-49E3-AA0A-9B6EF7C8EBEB}"/>
    <hyperlink ref="H67" r:id="rId81" display="https://www.spitogatos.gr/en/property/1114214432" xr:uid="{BB5EE6AD-1CA6-4B03-AFAE-71EEDCFAB266}"/>
    <hyperlink ref="H68" r:id="rId82" display="https://www.spitogatos.gr/en/property/1114258711" xr:uid="{1BABC23D-D1F0-4C26-A014-93CDCFA42CC4}"/>
    <hyperlink ref="H69" r:id="rId83" display="https://www.spitogatos.gr/en/property/1114200043" xr:uid="{77EA890E-3D39-40D9-8EFF-B1BC96235CB5}"/>
    <hyperlink ref="H70" r:id="rId84" display="https://www.spitogatos.gr/en/property/1114200043" xr:uid="{571DC8AF-86AB-41A8-B218-74BD4889F547}"/>
    <hyperlink ref="H71" r:id="rId85" display="https://www.spitogatos.gr/en/property/1114237493" xr:uid="{DF274C8F-7922-4075-BC27-4E7AB5F10033}"/>
    <hyperlink ref="H72" r:id="rId86" display="https://www.spitogatos.gr/en/property/1114173888" xr:uid="{0D38BC2C-E443-481C-BCAC-6DD243AFB9ED}"/>
    <hyperlink ref="H73" r:id="rId87" display="https://www.spitogatos.gr/en/property/1114212477" xr:uid="{297BBC3F-20AC-4AF6-BC1B-3CE30C567969}"/>
    <hyperlink ref="H74" r:id="rId88" display="https://www.spitogatos.gr/en/property/1114214225" xr:uid="{AE153318-F6EC-4BF1-BBB5-C6F529D1DA1F}"/>
    <hyperlink ref="H75" r:id="rId89" display="https://www.spitogatos.gr/en/property/1114179229" xr:uid="{5087240A-278B-4AA3-AA0C-4E90B1F0C72D}"/>
    <hyperlink ref="H76" r:id="rId90" display="https://www.spitogatos.gr/en/property/1114147526" xr:uid="{C7638898-0899-4DA0-8038-0EF8133A9239}"/>
    <hyperlink ref="H77" r:id="rId91" display="https://www.spitogatos.gr/en/property/1114267184" xr:uid="{57E16A9A-0118-4DA4-8487-77FA05E49408}"/>
    <hyperlink ref="H78" r:id="rId92" display="https://www.spitogatos.gr/en/property/1114276769" xr:uid="{B9124A1D-0614-4388-8FF6-E53DB2CA27B4}"/>
    <hyperlink ref="H79" r:id="rId93" display="https://www.spitogatos.gr/en/property/1114219230" xr:uid="{73CCDBD5-0D48-4DEF-B62F-BCF76B53FB66}"/>
    <hyperlink ref="H80" r:id="rId94" display="https://www.spitogatos.gr/en/property/1114214216" xr:uid="{295A12B4-2E4E-4FDD-8F80-3D9D8E8BFEDF}"/>
    <hyperlink ref="H81" r:id="rId95" display="https://www.spitogatos.gr/en/property/1114214608" xr:uid="{DCBD563B-5CAD-4656-AAD8-3D24B24A8C75}"/>
    <hyperlink ref="H82" r:id="rId96" display="https://www.spitogatos.gr/en/property/1114212125" xr:uid="{FBD72910-883C-4B88-BA95-89FD775F322B}"/>
    <hyperlink ref="H83" r:id="rId97" display="https://www.spitogatos.gr/en/property/1114183112" xr:uid="{B76F71C1-8F0C-41A3-AD43-F32ECFAEA89E}"/>
    <hyperlink ref="H84" r:id="rId98" display="https://www.spitogatos.gr/en/property/1114174403" xr:uid="{5AAFAD00-5C2F-4D1B-8C8A-4B069F8BB54B}"/>
    <hyperlink ref="H85" r:id="rId99" display="https://www.spitogatos.gr/en/property/1114230523" xr:uid="{A139D828-AEF6-43E6-BD6D-E85310D9A6A4}"/>
    <hyperlink ref="H86" r:id="rId100" display="https://www.spitogatos.gr/en/property/1114187749" xr:uid="{F9F1869A-EB76-4E90-A731-67C3D1774732}"/>
    <hyperlink ref="H87" r:id="rId101" display="https://www.spitogatos.gr/en/property/1114281044" xr:uid="{98C3AF5A-6F51-441C-A741-2CD46719F9F4}"/>
    <hyperlink ref="H88" r:id="rId102" display="https://www.spitogatos.gr/en/property/1114275178" xr:uid="{0FC05A4F-789C-44A8-AA09-CC7BC9093723}"/>
    <hyperlink ref="H89" r:id="rId103" display="https://www.spitogatos.gr/en/property/1114148023" xr:uid="{DABC6087-2F61-4699-B3F9-6B236CAB4E0B}"/>
    <hyperlink ref="H90" r:id="rId104" display="https://www.spitogatos.gr/en/property/1114162434" xr:uid="{C6DAA762-3345-4DF2-9544-3EAE09195806}"/>
    <hyperlink ref="H91" r:id="rId105" xr:uid="{09F37888-9D67-4988-8CF0-AD093AE79857}"/>
    <hyperlink ref="H92" r:id="rId106" display="https://www.spitogatos.gr/en/property/1114212647" xr:uid="{4E1255C1-65CF-4DB2-87C7-62B5158AB9F2}"/>
    <hyperlink ref="H93" r:id="rId107" display="https://www.spitogatos.gr/en/property/1114145108" xr:uid="{3175DE5B-F52A-4BF6-9392-C8ABF202750E}"/>
    <hyperlink ref="H94" r:id="rId108" display="https://www.spitogatos.gr/en/property/1114222719" xr:uid="{55EFF5DB-331F-4F47-8CD5-18385B4BF0E6}"/>
    <hyperlink ref="H95" r:id="rId109" display="https://www.spitogatos.gr/en/property/1114243873" xr:uid="{B6A4BDBF-E1C7-4535-B20C-94F4E7C63C8D}"/>
    <hyperlink ref="H96" r:id="rId110" display="https://www.spitogatos.gr/en/property/1114277715" xr:uid="{94BBA623-77FB-4340-AA7D-D24E59540885}"/>
    <hyperlink ref="H97" r:id="rId111" display="https://www.spitogatos.gr/en/property/1114182899" xr:uid="{DE316180-CB58-4292-B358-400FF4AAD95D}"/>
    <hyperlink ref="H98" r:id="rId112" display="https://www.spitogatos.gr/en/property/1114144718" xr:uid="{5D80CF61-D47C-4852-85DC-928A7BD6F386}"/>
    <hyperlink ref="H99" r:id="rId113" display="https://www.spitogatos.gr/en/property/1114264363" xr:uid="{207FE180-1343-4495-8C15-19A89AD12B1C}"/>
    <hyperlink ref="H100" r:id="rId114" display="https://www.spitogatos.gr/en/property/1114264336" xr:uid="{E77FA767-3FEE-4FF1-99BC-9E18BA534E30}"/>
    <hyperlink ref="H101" r:id="rId115" display="https://www.spitogatos.gr/en/property/1114206466" xr:uid="{5722D638-CE8A-4684-ACA0-90ED3AB403EC}"/>
    <hyperlink ref="H102" r:id="rId116" display="https://www.spitogatos.gr/en/property/1114272810" xr:uid="{C8D674AC-495A-41E4-9F15-7CF41C8166BE}"/>
    <hyperlink ref="H103" r:id="rId117" display="https://www.spitogatos.gr/en/property/1114188396" xr:uid="{ABF2C19F-4D4B-4606-9D08-49A51B497AE4}"/>
    <hyperlink ref="H104" r:id="rId118" display="https://www.spitogatos.gr/en/property/1113742005" xr:uid="{26BD3EFE-19EC-425E-8249-E3B1EC6BC98D}"/>
    <hyperlink ref="H105" r:id="rId119" display="https://www.spitogatos.gr/en/property/1113307264" xr:uid="{2010BD5E-312D-429C-B2D1-A530DCB7677D}"/>
    <hyperlink ref="H106" r:id="rId120" display="https://www.spitogatos.gr/en/property/1114243711" xr:uid="{537BA7CA-90FA-4433-847E-EB935BF4E1E9}"/>
    <hyperlink ref="H107" r:id="rId121" display="https://www.spitogatos.gr/en/property/1114267184" xr:uid="{9615F5A0-E650-491C-887F-546511903C54}"/>
  </hyperlinks>
  <pageMargins left="0.7" right="0.7" top="0.78740157499999996" bottom="0.78740157499999996" header="0.3" footer="0.3"/>
  <pageSetup paperSize="9" orientation="portrait" r:id="rId1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A94B-5583-4FFA-812D-CA0D78CA5403}">
  <sheetPr filterMode="1"/>
  <dimension ref="A2:AB76"/>
  <sheetViews>
    <sheetView zoomScale="85" zoomScaleNormal="85" workbookViewId="0">
      <selection activeCell="F3" sqref="F3"/>
    </sheetView>
  </sheetViews>
  <sheetFormatPr defaultColWidth="8.7109375" defaultRowHeight="15"/>
  <cols>
    <col min="1" max="1" width="25.42578125" style="1" customWidth="1"/>
    <col min="2" max="2" width="14" style="1" customWidth="1"/>
    <col min="3" max="3" width="41.42578125" style="1" bestFit="1" customWidth="1"/>
    <col min="4" max="4" width="12.85546875" style="1" customWidth="1"/>
    <col min="5" max="5" width="17.28515625" style="1" bestFit="1" customWidth="1"/>
    <col min="6" max="6" width="22.7109375" style="1" bestFit="1" customWidth="1"/>
    <col min="7" max="8" width="15.7109375" style="1" customWidth="1"/>
    <col min="9" max="9" width="14.140625" style="1" customWidth="1"/>
    <col min="10" max="10" width="17.42578125" style="1" customWidth="1"/>
    <col min="11" max="13" width="16.7109375" style="1" customWidth="1"/>
    <col min="14" max="14" width="13.7109375" style="1" customWidth="1"/>
    <col min="15" max="15" width="15.85546875" style="1" customWidth="1"/>
    <col min="16" max="16" width="14.42578125" style="1" customWidth="1"/>
    <col min="17" max="17" width="15.42578125" style="1" customWidth="1"/>
    <col min="18" max="18" width="20.7109375" style="1" customWidth="1"/>
    <col min="19" max="19" width="14.42578125" style="1" customWidth="1"/>
    <col min="20" max="20" width="13.7109375" style="1" customWidth="1"/>
    <col min="21" max="21" width="15.28515625" style="1" customWidth="1"/>
    <col min="22" max="22" width="14.28515625" style="1" customWidth="1"/>
    <col min="23" max="23" width="12.42578125" style="1" customWidth="1"/>
    <col min="24" max="25" width="13.140625" style="1" customWidth="1"/>
    <col min="26" max="26" width="13" style="1" customWidth="1"/>
    <col min="27" max="27" width="13.7109375" style="1" customWidth="1"/>
    <col min="28" max="28" width="12.42578125" style="1" customWidth="1"/>
    <col min="29" max="29" width="14.28515625" style="1" customWidth="1"/>
    <col min="30" max="30" width="15.140625" style="1" customWidth="1"/>
    <col min="31" max="31" width="14.28515625" style="1" customWidth="1"/>
    <col min="32" max="32" width="16.42578125" style="1" customWidth="1"/>
    <col min="33" max="33" width="18.42578125" style="1" customWidth="1"/>
    <col min="34" max="34" width="14.140625" style="1" customWidth="1"/>
    <col min="35" max="35" width="15.42578125" style="1" customWidth="1"/>
    <col min="36" max="36" width="16.140625" style="1" customWidth="1"/>
    <col min="37" max="37" width="19.7109375" style="1" customWidth="1"/>
    <col min="38" max="38" width="14.7109375" style="1" customWidth="1"/>
    <col min="39" max="39" width="17.42578125" style="1" customWidth="1"/>
    <col min="40" max="40" width="15.85546875" style="1" customWidth="1"/>
    <col min="41" max="41" width="14.28515625" style="1" customWidth="1"/>
    <col min="42" max="16384" width="8.7109375" style="1"/>
  </cols>
  <sheetData>
    <row r="2" spans="1:20">
      <c r="E2" s="2"/>
      <c r="F2" s="2"/>
    </row>
    <row r="3" spans="1:20" ht="15.75" thickBot="1">
      <c r="E3" s="1" t="s">
        <v>0</v>
      </c>
      <c r="F3" s="57">
        <f>AVERAGE(F6:F62)</f>
        <v>2638.9683223760135</v>
      </c>
      <c r="G3" s="3">
        <f>SUBTOTAL(1,E5:E62)</f>
        <v>205000</v>
      </c>
    </row>
    <row r="4" spans="1:20" ht="16.5" thickTop="1" thickBot="1">
      <c r="A4" s="4" t="s">
        <v>1</v>
      </c>
      <c r="B4" s="5" t="s">
        <v>2</v>
      </c>
      <c r="C4" s="6" t="s">
        <v>101</v>
      </c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  <c r="I4" s="7" t="s">
        <v>3</v>
      </c>
      <c r="J4" s="4" t="s">
        <v>4</v>
      </c>
      <c r="K4" s="4" t="s">
        <v>5</v>
      </c>
      <c r="L4" s="4" t="s">
        <v>117</v>
      </c>
      <c r="M4" s="8" t="s">
        <v>6</v>
      </c>
      <c r="N4" s="4" t="s">
        <v>109</v>
      </c>
      <c r="O4" s="4" t="s">
        <v>110</v>
      </c>
      <c r="P4" s="4" t="s">
        <v>111</v>
      </c>
      <c r="Q4" s="4" t="s">
        <v>112</v>
      </c>
      <c r="R4" s="4" t="s">
        <v>113</v>
      </c>
      <c r="S4" s="4" t="s">
        <v>114</v>
      </c>
      <c r="T4" s="4" t="s">
        <v>115</v>
      </c>
    </row>
    <row r="5" spans="1:20" ht="21.75" hidden="1" customHeight="1" thickTop="1">
      <c r="A5" s="9" t="s">
        <v>7</v>
      </c>
      <c r="B5" s="10">
        <v>195000</v>
      </c>
      <c r="C5" s="11" t="s">
        <v>8</v>
      </c>
      <c r="D5" s="12">
        <v>83</v>
      </c>
      <c r="E5" s="13">
        <f t="shared" ref="E5" si="0">B5/D5</f>
        <v>2349.397590361446</v>
      </c>
      <c r="F5" s="13"/>
      <c r="G5" s="14">
        <v>600</v>
      </c>
      <c r="H5" s="14"/>
      <c r="I5" s="12" t="s">
        <v>9</v>
      </c>
      <c r="J5" s="12" t="s">
        <v>10</v>
      </c>
      <c r="K5" s="12">
        <v>2</v>
      </c>
      <c r="L5" s="12"/>
      <c r="M5" s="12">
        <v>2</v>
      </c>
      <c r="N5" s="15">
        <v>2021</v>
      </c>
      <c r="O5" s="16">
        <v>44125</v>
      </c>
      <c r="P5" s="16">
        <v>44762</v>
      </c>
      <c r="Q5" s="12" t="s">
        <v>10</v>
      </c>
      <c r="R5" s="12" t="s">
        <v>9</v>
      </c>
    </row>
    <row r="6" spans="1:20" ht="16.5" thickTop="1">
      <c r="A6" s="37" t="s">
        <v>7</v>
      </c>
      <c r="B6" s="41">
        <v>135000</v>
      </c>
      <c r="C6" s="64" t="s">
        <v>11</v>
      </c>
      <c r="D6" s="25">
        <v>55</v>
      </c>
      <c r="E6" s="70" t="s">
        <v>107</v>
      </c>
      <c r="F6" s="49">
        <f>B6/D6</f>
        <v>2454.5454545454545</v>
      </c>
      <c r="G6" s="20">
        <v>350</v>
      </c>
      <c r="H6" s="22">
        <v>630</v>
      </c>
      <c r="I6" s="20" t="s">
        <v>10</v>
      </c>
      <c r="J6" s="20" t="s">
        <v>10</v>
      </c>
      <c r="K6" s="20">
        <v>2</v>
      </c>
      <c r="L6" s="20"/>
      <c r="M6" s="23" t="s">
        <v>12</v>
      </c>
      <c r="N6" s="20" t="s">
        <v>13</v>
      </c>
      <c r="O6" s="24">
        <v>44762</v>
      </c>
      <c r="P6" s="24">
        <v>44762</v>
      </c>
      <c r="Q6" s="20" t="s">
        <v>9</v>
      </c>
      <c r="R6" s="20" t="s">
        <v>10</v>
      </c>
      <c r="S6" s="36"/>
      <c r="T6" s="59" t="s">
        <v>118</v>
      </c>
    </row>
    <row r="7" spans="1:20" ht="15.75">
      <c r="A7" s="38" t="s">
        <v>14</v>
      </c>
      <c r="B7" s="41">
        <v>300000</v>
      </c>
      <c r="C7" s="65" t="s">
        <v>15</v>
      </c>
      <c r="D7" s="25">
        <v>120</v>
      </c>
      <c r="E7" s="70" t="s">
        <v>107</v>
      </c>
      <c r="F7" s="49">
        <f>B7/D7</f>
        <v>2500</v>
      </c>
      <c r="G7" s="22">
        <v>250</v>
      </c>
      <c r="H7" s="22"/>
      <c r="I7" s="20" t="s">
        <v>9</v>
      </c>
      <c r="J7" s="20" t="s">
        <v>10</v>
      </c>
      <c r="K7" s="20">
        <v>3</v>
      </c>
      <c r="L7" s="20"/>
      <c r="M7" s="20">
        <v>2</v>
      </c>
      <c r="N7" s="20" t="s">
        <v>13</v>
      </c>
      <c r="O7" s="24">
        <v>44672</v>
      </c>
      <c r="P7" s="24">
        <v>44762</v>
      </c>
      <c r="Q7" s="20" t="s">
        <v>10</v>
      </c>
      <c r="R7" s="20" t="s">
        <v>10</v>
      </c>
      <c r="S7" s="36"/>
      <c r="T7" s="1" t="s">
        <v>120</v>
      </c>
    </row>
    <row r="8" spans="1:20" ht="15.75">
      <c r="A8" s="38" t="s">
        <v>16</v>
      </c>
      <c r="B8" s="41">
        <v>480000</v>
      </c>
      <c r="C8" s="69" t="s">
        <v>17</v>
      </c>
      <c r="D8" s="25">
        <v>185</v>
      </c>
      <c r="E8" s="71" t="s">
        <v>107</v>
      </c>
      <c r="F8" s="49">
        <f>B8/D8</f>
        <v>2594.5945945945946</v>
      </c>
      <c r="G8" s="22">
        <v>250</v>
      </c>
      <c r="H8" s="22">
        <v>1200</v>
      </c>
      <c r="I8" s="20" t="s">
        <v>10</v>
      </c>
      <c r="J8" s="20">
        <v>35</v>
      </c>
      <c r="K8" s="20">
        <v>4</v>
      </c>
      <c r="L8" s="20"/>
      <c r="M8" s="20">
        <v>3</v>
      </c>
      <c r="N8" s="20" t="s">
        <v>13</v>
      </c>
      <c r="O8" s="24">
        <v>44691</v>
      </c>
      <c r="P8" s="24">
        <v>44762</v>
      </c>
      <c r="Q8" s="20" t="s">
        <v>10</v>
      </c>
      <c r="R8" s="20" t="s">
        <v>10</v>
      </c>
      <c r="S8" s="36"/>
      <c r="T8" s="59" t="s">
        <v>118</v>
      </c>
    </row>
    <row r="9" spans="1:20" ht="16.5" customHeight="1">
      <c r="A9" s="60" t="s">
        <v>14</v>
      </c>
      <c r="B9" s="42">
        <v>242500</v>
      </c>
      <c r="C9" s="69" t="s">
        <v>116</v>
      </c>
      <c r="D9" s="25">
        <v>85</v>
      </c>
      <c r="E9" s="74">
        <v>245000</v>
      </c>
      <c r="F9" s="49">
        <f>B9/D9</f>
        <v>2852.9411764705883</v>
      </c>
      <c r="G9" s="22">
        <v>500</v>
      </c>
      <c r="H9" s="22">
        <v>70</v>
      </c>
      <c r="I9" s="20"/>
      <c r="J9" s="20"/>
      <c r="K9" s="20">
        <v>3</v>
      </c>
      <c r="L9" s="20">
        <v>2</v>
      </c>
      <c r="M9" s="20"/>
      <c r="N9" s="20" t="s">
        <v>13</v>
      </c>
      <c r="O9" s="24"/>
      <c r="P9" s="24"/>
      <c r="Q9" s="20" t="s">
        <v>10</v>
      </c>
      <c r="R9" s="20"/>
      <c r="S9" s="36"/>
      <c r="T9" s="59" t="s">
        <v>118</v>
      </c>
    </row>
    <row r="10" spans="1:20" ht="15.75">
      <c r="A10" s="38" t="s">
        <v>20</v>
      </c>
      <c r="B10" s="42">
        <v>220000</v>
      </c>
      <c r="C10" s="69" t="s">
        <v>21</v>
      </c>
      <c r="D10" s="25">
        <v>100</v>
      </c>
      <c r="E10" s="70" t="s">
        <v>107</v>
      </c>
      <c r="F10" s="49">
        <f t="shared" ref="F10:F61" si="1">B10/D10</f>
        <v>2200</v>
      </c>
      <c r="G10" s="22">
        <v>150</v>
      </c>
      <c r="H10" s="22"/>
      <c r="I10" s="20" t="s">
        <v>10</v>
      </c>
      <c r="J10" s="20">
        <v>1</v>
      </c>
      <c r="K10" s="20">
        <v>3</v>
      </c>
      <c r="L10" s="20">
        <v>2</v>
      </c>
      <c r="M10" s="20" t="s">
        <v>13</v>
      </c>
      <c r="N10" s="24">
        <v>44713</v>
      </c>
      <c r="O10" s="24">
        <v>44762</v>
      </c>
      <c r="P10" s="24" t="s">
        <v>9</v>
      </c>
      <c r="Q10" s="20" t="s">
        <v>9</v>
      </c>
      <c r="R10" s="20"/>
      <c r="S10" s="36"/>
      <c r="T10" s="59" t="s">
        <v>118</v>
      </c>
    </row>
    <row r="11" spans="1:20" ht="15.75">
      <c r="A11" s="38" t="s">
        <v>20</v>
      </c>
      <c r="B11" s="42">
        <v>235000</v>
      </c>
      <c r="C11" s="65" t="s">
        <v>22</v>
      </c>
      <c r="D11" s="25">
        <v>100</v>
      </c>
      <c r="E11" s="70" t="s">
        <v>108</v>
      </c>
      <c r="F11" s="49">
        <f t="shared" si="1"/>
        <v>2350</v>
      </c>
      <c r="G11" s="22">
        <v>150</v>
      </c>
      <c r="H11" s="22">
        <v>70</v>
      </c>
      <c r="I11" s="20" t="s">
        <v>10</v>
      </c>
      <c r="J11" s="20" t="s">
        <v>10</v>
      </c>
      <c r="K11" s="20">
        <v>3</v>
      </c>
      <c r="L11" s="20">
        <v>3</v>
      </c>
      <c r="M11" s="20" t="s">
        <v>13</v>
      </c>
      <c r="N11" s="24">
        <v>44502</v>
      </c>
      <c r="O11" s="24">
        <v>44761</v>
      </c>
      <c r="P11" s="20" t="s">
        <v>10</v>
      </c>
      <c r="Q11" s="20" t="s">
        <v>10</v>
      </c>
      <c r="R11" s="20"/>
      <c r="S11" s="36"/>
      <c r="T11" s="59" t="s">
        <v>118</v>
      </c>
    </row>
    <row r="12" spans="1:20" ht="15.75">
      <c r="A12" s="38" t="s">
        <v>20</v>
      </c>
      <c r="B12" s="41">
        <v>180000</v>
      </c>
      <c r="C12" s="69" t="s">
        <v>23</v>
      </c>
      <c r="D12" s="25">
        <v>80</v>
      </c>
      <c r="E12" s="70" t="s">
        <v>107</v>
      </c>
      <c r="F12" s="49">
        <f t="shared" si="1"/>
        <v>2250</v>
      </c>
      <c r="G12" s="22">
        <v>300</v>
      </c>
      <c r="H12" s="22">
        <v>1200</v>
      </c>
      <c r="I12" s="20" t="s">
        <v>9</v>
      </c>
      <c r="J12" s="20">
        <v>25</v>
      </c>
      <c r="K12" s="20">
        <v>3</v>
      </c>
      <c r="L12" s="20">
        <v>2</v>
      </c>
      <c r="M12" s="20" t="s">
        <v>13</v>
      </c>
      <c r="N12" s="24">
        <v>44474</v>
      </c>
      <c r="O12" s="24">
        <v>44762</v>
      </c>
      <c r="P12" s="20" t="s">
        <v>9</v>
      </c>
      <c r="Q12" s="20" t="s">
        <v>10</v>
      </c>
      <c r="R12" s="20" t="s">
        <v>10</v>
      </c>
      <c r="S12" s="36"/>
      <c r="T12" s="1" t="s">
        <v>119</v>
      </c>
    </row>
    <row r="13" spans="1:20" ht="15.75">
      <c r="A13" s="38" t="s">
        <v>20</v>
      </c>
      <c r="B13" s="42">
        <v>320000</v>
      </c>
      <c r="C13" s="69" t="s">
        <v>24</v>
      </c>
      <c r="D13" s="25">
        <v>92</v>
      </c>
      <c r="E13" s="70" t="s">
        <v>107</v>
      </c>
      <c r="F13" s="49">
        <f t="shared" si="1"/>
        <v>3478.2608695652175</v>
      </c>
      <c r="G13" s="22">
        <v>250</v>
      </c>
      <c r="H13" s="22">
        <v>1346</v>
      </c>
      <c r="I13" s="20" t="s">
        <v>10</v>
      </c>
      <c r="J13" s="20">
        <v>25</v>
      </c>
      <c r="K13" s="20">
        <v>3</v>
      </c>
      <c r="L13" s="20">
        <v>2</v>
      </c>
      <c r="M13" s="20">
        <v>2020</v>
      </c>
      <c r="N13" s="24">
        <v>43882</v>
      </c>
      <c r="O13" s="24">
        <v>44762</v>
      </c>
      <c r="P13" s="20" t="s">
        <v>9</v>
      </c>
      <c r="Q13" s="20" t="s">
        <v>10</v>
      </c>
      <c r="R13" s="20" t="s">
        <v>10</v>
      </c>
      <c r="S13" s="36"/>
      <c r="T13" s="59" t="s">
        <v>118</v>
      </c>
    </row>
    <row r="14" spans="1:20" ht="15.75">
      <c r="A14" s="38" t="s">
        <v>25</v>
      </c>
      <c r="B14" s="42">
        <v>380000</v>
      </c>
      <c r="C14" s="65" t="s">
        <v>26</v>
      </c>
      <c r="D14" s="25">
        <v>145</v>
      </c>
      <c r="E14" s="70" t="s">
        <v>107</v>
      </c>
      <c r="F14" s="49">
        <f t="shared" si="1"/>
        <v>2620.6896551724139</v>
      </c>
      <c r="G14" s="22">
        <v>100</v>
      </c>
      <c r="H14" s="22">
        <v>150</v>
      </c>
      <c r="I14" s="20" t="s">
        <v>10</v>
      </c>
      <c r="J14" s="20">
        <v>15</v>
      </c>
      <c r="K14" s="20">
        <v>4</v>
      </c>
      <c r="L14" s="20"/>
      <c r="M14" s="20" t="s">
        <v>13</v>
      </c>
      <c r="N14" s="24">
        <v>44422</v>
      </c>
      <c r="O14" s="24">
        <v>44762</v>
      </c>
      <c r="P14" s="20" t="s">
        <v>9</v>
      </c>
      <c r="Q14" s="20" t="s">
        <v>10</v>
      </c>
      <c r="R14" s="20" t="s">
        <v>10</v>
      </c>
      <c r="S14" s="36"/>
      <c r="T14" s="59" t="s">
        <v>118</v>
      </c>
    </row>
    <row r="15" spans="1:20" ht="15.75">
      <c r="A15" s="38" t="s">
        <v>20</v>
      </c>
      <c r="B15" s="42">
        <v>215000</v>
      </c>
      <c r="C15" s="66" t="s">
        <v>28</v>
      </c>
      <c r="D15" s="25">
        <v>100</v>
      </c>
      <c r="E15" s="70" t="s">
        <v>108</v>
      </c>
      <c r="F15" s="49">
        <f t="shared" si="1"/>
        <v>2150</v>
      </c>
      <c r="G15" s="22">
        <v>150</v>
      </c>
      <c r="H15" s="22">
        <v>80</v>
      </c>
      <c r="I15" s="20" t="s">
        <v>10</v>
      </c>
      <c r="J15" s="20">
        <v>25</v>
      </c>
      <c r="K15" s="20">
        <v>3</v>
      </c>
      <c r="L15" s="20"/>
      <c r="M15" s="20" t="s">
        <v>13</v>
      </c>
      <c r="N15" s="24">
        <v>44575</v>
      </c>
      <c r="O15" s="24">
        <v>44762</v>
      </c>
      <c r="P15" s="20" t="s">
        <v>10</v>
      </c>
      <c r="Q15" s="20"/>
      <c r="R15" s="20"/>
      <c r="S15" s="36"/>
      <c r="T15" s="1" t="s">
        <v>119</v>
      </c>
    </row>
    <row r="16" spans="1:20" ht="15.75">
      <c r="A16" s="38" t="s">
        <v>20</v>
      </c>
      <c r="B16" s="41">
        <v>150000</v>
      </c>
      <c r="C16" s="69" t="s">
        <v>31</v>
      </c>
      <c r="D16" s="25">
        <v>65</v>
      </c>
      <c r="E16" s="70" t="s">
        <v>107</v>
      </c>
      <c r="F16" s="49">
        <f t="shared" si="1"/>
        <v>2307.6923076923076</v>
      </c>
      <c r="G16" s="22">
        <v>100</v>
      </c>
      <c r="H16" s="22">
        <v>1400</v>
      </c>
      <c r="I16" s="20" t="s">
        <v>10</v>
      </c>
      <c r="J16" s="20">
        <v>25</v>
      </c>
      <c r="K16" s="20">
        <v>2</v>
      </c>
      <c r="L16" s="20"/>
      <c r="M16" s="20" t="s">
        <v>13</v>
      </c>
      <c r="N16" s="24">
        <v>44611</v>
      </c>
      <c r="O16" s="24">
        <v>44762</v>
      </c>
      <c r="P16" s="20" t="s">
        <v>9</v>
      </c>
      <c r="Q16" s="20" t="s">
        <v>9</v>
      </c>
      <c r="R16" s="20"/>
      <c r="S16" s="36"/>
      <c r="T16" s="59" t="s">
        <v>118</v>
      </c>
    </row>
    <row r="17" spans="1:20" ht="15.75">
      <c r="A17" s="38" t="s">
        <v>20</v>
      </c>
      <c r="B17" s="42">
        <v>240000</v>
      </c>
      <c r="C17" s="66" t="s">
        <v>32</v>
      </c>
      <c r="D17" s="25">
        <v>90</v>
      </c>
      <c r="E17" s="71" t="s">
        <v>108</v>
      </c>
      <c r="F17" s="49">
        <f t="shared" si="1"/>
        <v>2666.6666666666665</v>
      </c>
      <c r="G17" s="22">
        <v>1000</v>
      </c>
      <c r="H17" s="22">
        <v>6000</v>
      </c>
      <c r="I17" s="20" t="s">
        <v>10</v>
      </c>
      <c r="J17" s="20">
        <v>80</v>
      </c>
      <c r="K17" s="20">
        <v>2</v>
      </c>
      <c r="L17" s="20"/>
      <c r="M17" s="20" t="s">
        <v>13</v>
      </c>
      <c r="N17" s="24">
        <v>44184</v>
      </c>
      <c r="O17" s="24">
        <v>44762</v>
      </c>
      <c r="P17" s="20" t="s">
        <v>9</v>
      </c>
      <c r="Q17" s="20" t="s">
        <v>9</v>
      </c>
      <c r="R17" s="20"/>
      <c r="S17" s="36"/>
    </row>
    <row r="18" spans="1:20" ht="15.75">
      <c r="A18" s="38" t="s">
        <v>20</v>
      </c>
      <c r="B18" s="41">
        <v>350000</v>
      </c>
      <c r="C18" s="66" t="s">
        <v>40</v>
      </c>
      <c r="D18" s="25">
        <v>140</v>
      </c>
      <c r="E18" s="70" t="s">
        <v>107</v>
      </c>
      <c r="F18" s="49">
        <f t="shared" si="1"/>
        <v>2500</v>
      </c>
      <c r="G18" s="22">
        <v>250</v>
      </c>
      <c r="H18" s="22">
        <v>350</v>
      </c>
      <c r="I18" s="20" t="s">
        <v>10</v>
      </c>
      <c r="J18" s="20" t="s">
        <v>10</v>
      </c>
      <c r="K18" s="20">
        <v>3</v>
      </c>
      <c r="L18" s="20">
        <v>2</v>
      </c>
      <c r="M18" s="20" t="s">
        <v>13</v>
      </c>
      <c r="N18" s="24">
        <v>44754</v>
      </c>
      <c r="O18" s="24">
        <v>44762</v>
      </c>
      <c r="P18" s="20" t="s">
        <v>9</v>
      </c>
      <c r="Q18" s="20" t="s">
        <v>10</v>
      </c>
      <c r="R18" s="20"/>
      <c r="S18" s="36"/>
      <c r="T18" s="1" t="s">
        <v>119</v>
      </c>
    </row>
    <row r="19" spans="1:20" ht="15.75">
      <c r="A19" s="38" t="s">
        <v>25</v>
      </c>
      <c r="B19" s="42">
        <v>225000</v>
      </c>
      <c r="C19" s="65" t="s">
        <v>41</v>
      </c>
      <c r="D19" s="25">
        <v>102</v>
      </c>
      <c r="E19" s="70" t="s">
        <v>108</v>
      </c>
      <c r="F19" s="49">
        <f t="shared" si="1"/>
        <v>2205.8823529411766</v>
      </c>
      <c r="G19" s="22">
        <v>150</v>
      </c>
      <c r="H19" s="22">
        <v>100</v>
      </c>
      <c r="I19" s="20" t="s">
        <v>10</v>
      </c>
      <c r="J19" s="20">
        <v>20</v>
      </c>
      <c r="K19" s="20">
        <v>3</v>
      </c>
      <c r="L19" s="20">
        <v>4</v>
      </c>
      <c r="M19" s="20" t="s">
        <v>13</v>
      </c>
      <c r="N19" s="24">
        <v>44686</v>
      </c>
      <c r="O19" s="24">
        <v>44762</v>
      </c>
      <c r="P19" s="20" t="s">
        <v>10</v>
      </c>
      <c r="Q19" s="20" t="s">
        <v>10</v>
      </c>
      <c r="R19" s="20" t="s">
        <v>10</v>
      </c>
      <c r="S19" s="36"/>
      <c r="T19" s="1" t="s">
        <v>119</v>
      </c>
    </row>
    <row r="20" spans="1:20" ht="15.75">
      <c r="A20" s="38" t="s">
        <v>25</v>
      </c>
      <c r="B20" s="42">
        <v>315000</v>
      </c>
      <c r="C20" s="69" t="s">
        <v>42</v>
      </c>
      <c r="D20" s="25">
        <v>120</v>
      </c>
      <c r="E20" s="70" t="s">
        <v>107</v>
      </c>
      <c r="F20" s="49">
        <f t="shared" si="1"/>
        <v>2625</v>
      </c>
      <c r="G20" s="22">
        <v>80</v>
      </c>
      <c r="H20" s="22">
        <v>130</v>
      </c>
      <c r="I20" s="20" t="s">
        <v>10</v>
      </c>
      <c r="J20" s="20" t="s">
        <v>10</v>
      </c>
      <c r="K20" s="20">
        <v>3</v>
      </c>
      <c r="L20" s="20">
        <v>3</v>
      </c>
      <c r="M20" s="20" t="s">
        <v>13</v>
      </c>
      <c r="N20" s="24">
        <v>44734</v>
      </c>
      <c r="O20" s="24">
        <v>44762</v>
      </c>
      <c r="P20" s="20" t="s">
        <v>10</v>
      </c>
      <c r="Q20" s="20" t="s">
        <v>10</v>
      </c>
      <c r="R20" s="20" t="s">
        <v>10</v>
      </c>
      <c r="S20" s="36"/>
      <c r="T20" s="1" t="s">
        <v>119</v>
      </c>
    </row>
    <row r="21" spans="1:20" ht="15.75">
      <c r="A21" s="38" t="s">
        <v>16</v>
      </c>
      <c r="B21" s="41">
        <v>930000</v>
      </c>
      <c r="C21" s="66" t="s">
        <v>43</v>
      </c>
      <c r="D21" s="25">
        <v>300</v>
      </c>
      <c r="E21" s="70" t="s">
        <v>107</v>
      </c>
      <c r="F21" s="49">
        <f t="shared" si="1"/>
        <v>3100</v>
      </c>
      <c r="G21" s="22">
        <v>600</v>
      </c>
      <c r="H21" s="22">
        <v>450</v>
      </c>
      <c r="I21" s="20" t="s">
        <v>10</v>
      </c>
      <c r="J21" s="20">
        <v>25</v>
      </c>
      <c r="K21" s="20">
        <v>6</v>
      </c>
      <c r="L21" s="20">
        <v>3</v>
      </c>
      <c r="M21" s="20">
        <v>2017</v>
      </c>
      <c r="N21" s="24">
        <v>44597</v>
      </c>
      <c r="O21" s="24">
        <v>44762</v>
      </c>
      <c r="P21" s="20" t="s">
        <v>10</v>
      </c>
      <c r="Q21" s="20" t="s">
        <v>10</v>
      </c>
      <c r="R21" s="20" t="s">
        <v>10</v>
      </c>
      <c r="S21" s="36"/>
      <c r="T21" s="59" t="s">
        <v>118</v>
      </c>
    </row>
    <row r="22" spans="1:20" ht="15.75">
      <c r="A22" s="38" t="s">
        <v>20</v>
      </c>
      <c r="B22" s="41">
        <v>349000</v>
      </c>
      <c r="C22" s="66" t="s">
        <v>44</v>
      </c>
      <c r="D22" s="25">
        <v>120</v>
      </c>
      <c r="E22" s="70" t="s">
        <v>107</v>
      </c>
      <c r="F22" s="49">
        <f t="shared" si="1"/>
        <v>2908.3333333333335</v>
      </c>
      <c r="G22" s="22">
        <v>200</v>
      </c>
      <c r="H22" s="22">
        <v>150</v>
      </c>
      <c r="I22" s="20" t="s">
        <v>10</v>
      </c>
      <c r="J22" s="20">
        <v>12</v>
      </c>
      <c r="K22" s="20">
        <v>3</v>
      </c>
      <c r="L22" s="20">
        <v>2</v>
      </c>
      <c r="M22" s="20">
        <v>2020</v>
      </c>
      <c r="N22" s="24">
        <v>44349</v>
      </c>
      <c r="O22" s="24">
        <v>44543</v>
      </c>
      <c r="P22" s="20" t="s">
        <v>9</v>
      </c>
      <c r="Q22" s="20" t="s">
        <v>10</v>
      </c>
      <c r="R22" s="61" t="s">
        <v>10</v>
      </c>
      <c r="S22" s="36"/>
      <c r="T22" s="59" t="s">
        <v>118</v>
      </c>
    </row>
    <row r="23" spans="1:20" ht="15.75">
      <c r="A23" s="38" t="s">
        <v>20</v>
      </c>
      <c r="B23" s="42">
        <v>320000</v>
      </c>
      <c r="C23" s="66" t="s">
        <v>45</v>
      </c>
      <c r="D23" s="25">
        <v>92</v>
      </c>
      <c r="E23" s="70" t="s">
        <v>107</v>
      </c>
      <c r="F23" s="49">
        <f t="shared" si="1"/>
        <v>3478.2608695652175</v>
      </c>
      <c r="G23" s="22">
        <v>150</v>
      </c>
      <c r="H23" s="22">
        <v>120</v>
      </c>
      <c r="I23" s="20" t="s">
        <v>10</v>
      </c>
      <c r="J23" s="20" t="s">
        <v>10</v>
      </c>
      <c r="K23" s="20">
        <v>3</v>
      </c>
      <c r="L23" s="20">
        <v>2</v>
      </c>
      <c r="M23" s="20">
        <v>2019</v>
      </c>
      <c r="N23" s="24">
        <v>43816</v>
      </c>
      <c r="O23" s="24">
        <v>44754</v>
      </c>
      <c r="P23" s="20" t="s">
        <v>46</v>
      </c>
      <c r="Q23" s="20" t="s">
        <v>10</v>
      </c>
      <c r="R23" s="20" t="s">
        <v>10</v>
      </c>
      <c r="S23" s="36"/>
      <c r="T23" s="1" t="s">
        <v>119</v>
      </c>
    </row>
    <row r="24" spans="1:20" ht="15.75">
      <c r="A24" s="38" t="s">
        <v>20</v>
      </c>
      <c r="B24" s="41">
        <v>320000</v>
      </c>
      <c r="C24" s="66" t="s">
        <v>49</v>
      </c>
      <c r="D24" s="25">
        <v>98</v>
      </c>
      <c r="E24" s="70" t="s">
        <v>107</v>
      </c>
      <c r="F24" s="49">
        <f t="shared" si="1"/>
        <v>3265.3061224489797</v>
      </c>
      <c r="G24" s="22">
        <v>210</v>
      </c>
      <c r="H24" s="22">
        <v>100</v>
      </c>
      <c r="I24" s="20" t="s">
        <v>10</v>
      </c>
      <c r="J24" s="20">
        <v>24</v>
      </c>
      <c r="K24" s="20">
        <v>3</v>
      </c>
      <c r="L24" s="20">
        <v>2</v>
      </c>
      <c r="M24" s="20">
        <v>2021</v>
      </c>
      <c r="N24" s="24">
        <v>44481</v>
      </c>
      <c r="O24" s="24">
        <v>44760</v>
      </c>
      <c r="P24" s="20"/>
      <c r="Q24" s="20" t="s">
        <v>10</v>
      </c>
      <c r="R24" s="20" t="s">
        <v>10</v>
      </c>
      <c r="S24" s="36"/>
      <c r="T24" s="1" t="s">
        <v>121</v>
      </c>
    </row>
    <row r="25" spans="1:20" ht="15.75">
      <c r="A25" s="38" t="s">
        <v>20</v>
      </c>
      <c r="B25" s="41">
        <v>340000</v>
      </c>
      <c r="C25" s="66" t="s">
        <v>50</v>
      </c>
      <c r="D25" s="25">
        <v>93</v>
      </c>
      <c r="E25" s="70" t="s">
        <v>107</v>
      </c>
      <c r="F25" s="49">
        <f t="shared" si="1"/>
        <v>3655.9139784946237</v>
      </c>
      <c r="G25" s="22">
        <v>200</v>
      </c>
      <c r="H25" s="22">
        <v>100</v>
      </c>
      <c r="I25" s="20" t="s">
        <v>10</v>
      </c>
      <c r="J25" s="20">
        <v>30</v>
      </c>
      <c r="K25" s="20">
        <v>3</v>
      </c>
      <c r="L25" s="20">
        <v>2</v>
      </c>
      <c r="M25" s="20">
        <v>2020</v>
      </c>
      <c r="N25" s="24">
        <v>44056</v>
      </c>
      <c r="O25" s="24">
        <v>44377</v>
      </c>
      <c r="P25" s="20"/>
      <c r="Q25" s="20" t="s">
        <v>10</v>
      </c>
      <c r="R25" s="20" t="s">
        <v>10</v>
      </c>
      <c r="S25" s="36"/>
      <c r="T25" s="1" t="s">
        <v>122</v>
      </c>
    </row>
    <row r="26" spans="1:20" ht="15.75">
      <c r="A26" s="38" t="s">
        <v>7</v>
      </c>
      <c r="B26" s="41">
        <v>115000</v>
      </c>
      <c r="C26" s="66" t="s">
        <v>57</v>
      </c>
      <c r="D26" s="25">
        <v>50</v>
      </c>
      <c r="E26" s="74">
        <v>120000</v>
      </c>
      <c r="F26" s="49">
        <f t="shared" si="1"/>
        <v>2300</v>
      </c>
      <c r="G26" s="22"/>
      <c r="H26" s="22"/>
      <c r="I26" s="20" t="s">
        <v>9</v>
      </c>
      <c r="J26" s="20" t="s">
        <v>10</v>
      </c>
      <c r="K26" s="20">
        <v>2</v>
      </c>
      <c r="L26" s="20">
        <v>1</v>
      </c>
      <c r="M26" s="20" t="s">
        <v>13</v>
      </c>
      <c r="N26" s="24">
        <v>44474</v>
      </c>
      <c r="O26" s="24">
        <v>44857</v>
      </c>
      <c r="P26" s="20" t="s">
        <v>9</v>
      </c>
      <c r="Q26" s="20" t="s">
        <v>9</v>
      </c>
      <c r="R26" s="20" t="s">
        <v>10</v>
      </c>
      <c r="S26" s="36"/>
      <c r="T26" s="59" t="s">
        <v>118</v>
      </c>
    </row>
    <row r="27" spans="1:20" ht="15.75">
      <c r="A27" s="39" t="s">
        <v>16</v>
      </c>
      <c r="B27" s="43">
        <v>350000</v>
      </c>
      <c r="C27" s="73" t="s">
        <v>36</v>
      </c>
      <c r="D27" s="46">
        <v>130</v>
      </c>
      <c r="E27" s="70" t="s">
        <v>107</v>
      </c>
      <c r="F27" s="50">
        <f t="shared" si="1"/>
        <v>2692.3076923076924</v>
      </c>
      <c r="G27" s="35">
        <v>300</v>
      </c>
      <c r="H27" s="35">
        <v>1000</v>
      </c>
      <c r="I27" s="35" t="s">
        <v>10</v>
      </c>
      <c r="J27" s="35">
        <v>15</v>
      </c>
      <c r="K27" s="35">
        <v>4</v>
      </c>
      <c r="L27" s="35">
        <v>2</v>
      </c>
      <c r="M27" s="35" t="s">
        <v>13</v>
      </c>
      <c r="N27" s="51">
        <v>44250</v>
      </c>
      <c r="O27" s="52">
        <v>44996</v>
      </c>
      <c r="P27" s="35" t="s">
        <v>10</v>
      </c>
      <c r="Q27" s="35" t="s">
        <v>9</v>
      </c>
      <c r="R27" s="62" t="s">
        <v>9</v>
      </c>
      <c r="T27" s="59" t="s">
        <v>118</v>
      </c>
    </row>
    <row r="28" spans="1:20" ht="15.75">
      <c r="A28" s="39" t="s">
        <v>16</v>
      </c>
      <c r="B28" s="53">
        <v>480000</v>
      </c>
      <c r="C28" s="67" t="s">
        <v>17</v>
      </c>
      <c r="D28" s="46">
        <v>185</v>
      </c>
      <c r="E28" s="1" t="s">
        <v>107</v>
      </c>
      <c r="F28" s="50">
        <f t="shared" si="1"/>
        <v>2594.5945945945946</v>
      </c>
      <c r="G28" s="35">
        <v>250</v>
      </c>
      <c r="H28" s="35">
        <v>1200</v>
      </c>
      <c r="I28" s="35" t="s">
        <v>10</v>
      </c>
      <c r="J28" s="35">
        <v>35</v>
      </c>
      <c r="K28" s="35">
        <v>4</v>
      </c>
      <c r="L28" s="35">
        <v>3</v>
      </c>
      <c r="M28" s="35" t="s">
        <v>13</v>
      </c>
      <c r="N28" s="52">
        <v>44691</v>
      </c>
      <c r="O28" s="52">
        <v>44996</v>
      </c>
      <c r="P28" s="35" t="s">
        <v>10</v>
      </c>
      <c r="Q28" s="35" t="s">
        <v>10</v>
      </c>
      <c r="R28" s="62" t="s">
        <v>10</v>
      </c>
      <c r="T28" s="59" t="s">
        <v>118</v>
      </c>
    </row>
    <row r="29" spans="1:20" ht="15.75">
      <c r="A29" s="39" t="s">
        <v>16</v>
      </c>
      <c r="B29" s="53">
        <v>750000</v>
      </c>
      <c r="C29" s="73" t="s">
        <v>63</v>
      </c>
      <c r="D29" s="46">
        <v>180</v>
      </c>
      <c r="E29" s="70" t="s">
        <v>107</v>
      </c>
      <c r="F29" s="50">
        <f t="shared" si="1"/>
        <v>4166.666666666667</v>
      </c>
      <c r="G29" s="35">
        <v>1503</v>
      </c>
      <c r="H29" s="35">
        <v>445</v>
      </c>
      <c r="I29" s="35" t="s">
        <v>10</v>
      </c>
      <c r="J29" s="35"/>
      <c r="K29" s="35">
        <v>3</v>
      </c>
      <c r="L29" s="35" t="s">
        <v>12</v>
      </c>
      <c r="M29" s="54">
        <v>2022</v>
      </c>
      <c r="N29" s="52">
        <v>44874</v>
      </c>
      <c r="O29" s="52">
        <v>44997</v>
      </c>
      <c r="P29" s="35" t="s">
        <v>10</v>
      </c>
      <c r="Q29" s="35" t="s">
        <v>10</v>
      </c>
      <c r="R29" s="62" t="s">
        <v>10</v>
      </c>
      <c r="T29" s="1" t="s">
        <v>123</v>
      </c>
    </row>
    <row r="30" spans="1:20" ht="15.75">
      <c r="A30" s="39" t="s">
        <v>16</v>
      </c>
      <c r="B30" s="53">
        <v>640000</v>
      </c>
      <c r="C30" s="73" t="s">
        <v>64</v>
      </c>
      <c r="D30" s="46">
        <v>260</v>
      </c>
      <c r="E30" s="70" t="s">
        <v>107</v>
      </c>
      <c r="F30" s="50">
        <f t="shared" si="1"/>
        <v>2461.5384615384614</v>
      </c>
      <c r="G30" s="35">
        <v>1503</v>
      </c>
      <c r="H30" s="35">
        <v>303</v>
      </c>
      <c r="I30" s="35" t="s">
        <v>10</v>
      </c>
      <c r="J30" s="35"/>
      <c r="K30" s="35">
        <v>4</v>
      </c>
      <c r="L30" s="35">
        <v>3</v>
      </c>
      <c r="M30" s="35">
        <v>2022</v>
      </c>
      <c r="N30" s="52">
        <v>44775</v>
      </c>
      <c r="O30" s="52">
        <v>44997</v>
      </c>
      <c r="P30" s="35" t="s">
        <v>10</v>
      </c>
      <c r="Q30" s="35" t="s">
        <v>10</v>
      </c>
      <c r="R30" s="62" t="s">
        <v>10</v>
      </c>
      <c r="T30" s="1" t="s">
        <v>123</v>
      </c>
    </row>
    <row r="31" spans="1:20" ht="15.75">
      <c r="A31" s="39" t="s">
        <v>16</v>
      </c>
      <c r="B31" s="43">
        <v>585000</v>
      </c>
      <c r="C31" s="73" t="s">
        <v>65</v>
      </c>
      <c r="D31" s="46">
        <v>240</v>
      </c>
      <c r="E31" s="70" t="s">
        <v>107</v>
      </c>
      <c r="F31" s="50">
        <f t="shared" si="1"/>
        <v>2437.5</v>
      </c>
      <c r="G31" s="35">
        <v>1503</v>
      </c>
      <c r="H31" s="35">
        <v>219</v>
      </c>
      <c r="I31" s="35"/>
      <c r="J31" s="35"/>
      <c r="K31" s="35">
        <v>4</v>
      </c>
      <c r="L31" s="35">
        <v>2</v>
      </c>
      <c r="M31" s="35">
        <v>2022</v>
      </c>
      <c r="N31" s="52">
        <v>44775</v>
      </c>
      <c r="O31" s="52">
        <v>44997</v>
      </c>
      <c r="P31" s="35" t="s">
        <v>10</v>
      </c>
      <c r="Q31" s="35" t="s">
        <v>10</v>
      </c>
      <c r="R31" s="62" t="s">
        <v>10</v>
      </c>
      <c r="T31" s="1" t="s">
        <v>123</v>
      </c>
    </row>
    <row r="32" spans="1:20" ht="15.75">
      <c r="A32" s="39" t="s">
        <v>16</v>
      </c>
      <c r="B32" s="43">
        <v>340000</v>
      </c>
      <c r="C32" s="64" t="s">
        <v>66</v>
      </c>
      <c r="D32" s="46">
        <v>86</v>
      </c>
      <c r="E32" s="70" t="s">
        <v>107</v>
      </c>
      <c r="F32" s="50">
        <f t="shared" si="1"/>
        <v>3953.4883720930234</v>
      </c>
      <c r="G32" s="35">
        <v>1503</v>
      </c>
      <c r="H32" s="35">
        <v>178</v>
      </c>
      <c r="I32" s="35" t="s">
        <v>10</v>
      </c>
      <c r="J32" s="35"/>
      <c r="K32" s="35">
        <v>4</v>
      </c>
      <c r="L32" s="35" t="s">
        <v>12</v>
      </c>
      <c r="M32" s="35">
        <v>2022</v>
      </c>
      <c r="N32" s="52">
        <v>44775</v>
      </c>
      <c r="O32" s="52">
        <v>44997</v>
      </c>
      <c r="P32" s="35" t="s">
        <v>9</v>
      </c>
      <c r="Q32" s="35" t="s">
        <v>10</v>
      </c>
      <c r="R32" s="62" t="s">
        <v>10</v>
      </c>
      <c r="T32" s="1" t="s">
        <v>123</v>
      </c>
    </row>
    <row r="33" spans="1:20" ht="15.75">
      <c r="A33" s="39" t="s">
        <v>16</v>
      </c>
      <c r="B33" s="53">
        <v>450000</v>
      </c>
      <c r="C33" s="67" t="s">
        <v>67</v>
      </c>
      <c r="D33" s="46">
        <v>141</v>
      </c>
      <c r="E33" s="70" t="s">
        <v>107</v>
      </c>
      <c r="F33" s="50">
        <f t="shared" si="1"/>
        <v>3191.4893617021276</v>
      </c>
      <c r="G33" s="35">
        <v>1503</v>
      </c>
      <c r="H33" s="35">
        <v>321</v>
      </c>
      <c r="I33" s="35" t="s">
        <v>10</v>
      </c>
      <c r="J33" s="35"/>
      <c r="K33" s="35">
        <v>3</v>
      </c>
      <c r="L33" s="35">
        <v>2</v>
      </c>
      <c r="M33" s="35">
        <v>2022</v>
      </c>
      <c r="N33" s="52">
        <v>44775</v>
      </c>
      <c r="O33" s="52">
        <v>44997</v>
      </c>
      <c r="P33" s="35" t="s">
        <v>10</v>
      </c>
      <c r="Q33" s="35" t="s">
        <v>10</v>
      </c>
      <c r="R33" s="62" t="s">
        <v>10</v>
      </c>
      <c r="T33" s="1" t="s">
        <v>123</v>
      </c>
    </row>
    <row r="34" spans="1:20" ht="15.75">
      <c r="A34" s="39" t="s">
        <v>16</v>
      </c>
      <c r="B34" s="53">
        <v>850000</v>
      </c>
      <c r="C34" s="67" t="s">
        <v>68</v>
      </c>
      <c r="D34" s="46">
        <v>300</v>
      </c>
      <c r="E34" s="70" t="s">
        <v>107</v>
      </c>
      <c r="F34" s="50">
        <f t="shared" si="1"/>
        <v>2833.3333333333335</v>
      </c>
      <c r="G34" s="35">
        <v>1000</v>
      </c>
      <c r="H34" s="35">
        <v>4500</v>
      </c>
      <c r="I34" s="35" t="s">
        <v>10</v>
      </c>
      <c r="J34" s="35"/>
      <c r="K34" s="35">
        <v>3</v>
      </c>
      <c r="L34" s="35" t="s">
        <v>12</v>
      </c>
      <c r="M34" s="35">
        <v>2022</v>
      </c>
      <c r="N34" s="52">
        <v>44945</v>
      </c>
      <c r="O34" s="52">
        <v>44981</v>
      </c>
      <c r="P34" s="35" t="s">
        <v>10</v>
      </c>
      <c r="Q34" s="35" t="s">
        <v>10</v>
      </c>
      <c r="R34" s="62" t="s">
        <v>10</v>
      </c>
      <c r="T34" s="1" t="s">
        <v>124</v>
      </c>
    </row>
    <row r="35" spans="1:20" ht="15.75">
      <c r="A35" s="39" t="s">
        <v>16</v>
      </c>
      <c r="B35" s="53">
        <v>240000</v>
      </c>
      <c r="C35" s="67" t="s">
        <v>69</v>
      </c>
      <c r="D35" s="46">
        <v>90</v>
      </c>
      <c r="E35" s="71" t="s">
        <v>108</v>
      </c>
      <c r="F35" s="50">
        <f t="shared" si="1"/>
        <v>2666.6666666666665</v>
      </c>
      <c r="G35" s="35"/>
      <c r="H35" s="35">
        <v>1000</v>
      </c>
      <c r="I35" s="35" t="s">
        <v>10</v>
      </c>
      <c r="J35" s="35"/>
      <c r="K35" s="35">
        <v>3</v>
      </c>
      <c r="L35" s="35" t="s">
        <v>12</v>
      </c>
      <c r="M35" s="35" t="s">
        <v>13</v>
      </c>
      <c r="N35" s="52">
        <v>44903</v>
      </c>
      <c r="O35" s="52">
        <v>44905</v>
      </c>
      <c r="P35" s="35" t="s">
        <v>10</v>
      </c>
      <c r="Q35" s="35" t="s">
        <v>10</v>
      </c>
      <c r="R35" s="62" t="s">
        <v>10</v>
      </c>
    </row>
    <row r="36" spans="1:20" ht="15.75">
      <c r="A36" s="39" t="s">
        <v>14</v>
      </c>
      <c r="B36" s="53">
        <v>270000</v>
      </c>
      <c r="C36" s="67" t="s">
        <v>70</v>
      </c>
      <c r="D36" s="46">
        <v>120</v>
      </c>
      <c r="E36" s="70" t="s">
        <v>107</v>
      </c>
      <c r="F36" s="50">
        <f t="shared" si="1"/>
        <v>2250</v>
      </c>
      <c r="G36" s="35">
        <v>200</v>
      </c>
      <c r="H36" s="35"/>
      <c r="I36" s="35"/>
      <c r="J36" s="35"/>
      <c r="K36" s="35">
        <v>3</v>
      </c>
      <c r="L36" s="35">
        <v>2</v>
      </c>
      <c r="M36" s="35" t="s">
        <v>13</v>
      </c>
      <c r="N36" s="52">
        <v>44574</v>
      </c>
      <c r="O36" s="52">
        <v>44847</v>
      </c>
      <c r="P36" s="35" t="s">
        <v>9</v>
      </c>
      <c r="Q36" s="35" t="s">
        <v>10</v>
      </c>
      <c r="R36" s="62" t="s">
        <v>10</v>
      </c>
      <c r="T36" s="1" t="s">
        <v>125</v>
      </c>
    </row>
    <row r="37" spans="1:20" ht="15.75">
      <c r="A37" s="39" t="s">
        <v>14</v>
      </c>
      <c r="B37" s="53">
        <v>250000</v>
      </c>
      <c r="C37" s="67" t="s">
        <v>71</v>
      </c>
      <c r="D37" s="46">
        <v>90</v>
      </c>
      <c r="E37" s="70" t="s">
        <v>107</v>
      </c>
      <c r="F37" s="50">
        <f t="shared" si="1"/>
        <v>2777.7777777777778</v>
      </c>
      <c r="G37" s="35">
        <v>200</v>
      </c>
      <c r="H37" s="35">
        <v>700</v>
      </c>
      <c r="I37" s="35" t="s">
        <v>10</v>
      </c>
      <c r="J37" s="35" t="s">
        <v>10</v>
      </c>
      <c r="K37" s="35">
        <v>3</v>
      </c>
      <c r="L37" s="35" t="s">
        <v>12</v>
      </c>
      <c r="M37" s="35" t="s">
        <v>13</v>
      </c>
      <c r="N37" s="51">
        <v>44547</v>
      </c>
      <c r="O37" s="52">
        <v>44991</v>
      </c>
      <c r="P37" s="35" t="s">
        <v>9</v>
      </c>
      <c r="Q37" s="35" t="s">
        <v>10</v>
      </c>
      <c r="R37" s="62" t="s">
        <v>10</v>
      </c>
      <c r="T37" s="1" t="s">
        <v>126</v>
      </c>
    </row>
    <row r="38" spans="1:20" ht="15.75">
      <c r="A38" s="39" t="s">
        <v>14</v>
      </c>
      <c r="B38" s="53">
        <v>250000</v>
      </c>
      <c r="C38" s="67" t="s">
        <v>72</v>
      </c>
      <c r="D38" s="46">
        <v>93</v>
      </c>
      <c r="E38" s="70" t="s">
        <v>107</v>
      </c>
      <c r="F38" s="50">
        <f t="shared" si="1"/>
        <v>2688.1720430107525</v>
      </c>
      <c r="G38" s="35">
        <v>300</v>
      </c>
      <c r="H38" s="35"/>
      <c r="I38" s="35"/>
      <c r="J38" s="35"/>
      <c r="K38" s="35">
        <v>3</v>
      </c>
      <c r="L38" s="35">
        <v>2</v>
      </c>
      <c r="M38" s="35" t="s">
        <v>73</v>
      </c>
      <c r="N38" s="52">
        <v>44853</v>
      </c>
      <c r="O38" s="52">
        <v>44996</v>
      </c>
      <c r="P38" s="35" t="s">
        <v>9</v>
      </c>
      <c r="Q38" s="35" t="s">
        <v>10</v>
      </c>
      <c r="R38" s="62" t="s">
        <v>10</v>
      </c>
      <c r="T38" s="1" t="s">
        <v>127</v>
      </c>
    </row>
    <row r="39" spans="1:20" ht="15.75">
      <c r="A39" s="39" t="s">
        <v>14</v>
      </c>
      <c r="B39" s="53">
        <v>240000</v>
      </c>
      <c r="C39" s="67" t="s">
        <v>74</v>
      </c>
      <c r="D39" s="46">
        <v>100</v>
      </c>
      <c r="E39" s="70" t="s">
        <v>107</v>
      </c>
      <c r="F39" s="50">
        <f t="shared" si="1"/>
        <v>2400</v>
      </c>
      <c r="G39" s="35">
        <v>200</v>
      </c>
      <c r="H39" s="35">
        <v>80</v>
      </c>
      <c r="I39" s="35" t="s">
        <v>10</v>
      </c>
      <c r="J39" s="35" t="s">
        <v>10</v>
      </c>
      <c r="K39" s="35">
        <v>3</v>
      </c>
      <c r="L39" s="35">
        <v>2</v>
      </c>
      <c r="M39" s="35">
        <v>2022</v>
      </c>
      <c r="N39" s="52">
        <v>44711</v>
      </c>
      <c r="O39" s="52">
        <v>44981</v>
      </c>
      <c r="P39" s="35" t="s">
        <v>9</v>
      </c>
      <c r="Q39" s="35" t="s">
        <v>10</v>
      </c>
      <c r="R39" s="62" t="s">
        <v>10</v>
      </c>
      <c r="T39" s="1" t="s">
        <v>119</v>
      </c>
    </row>
    <row r="40" spans="1:20" ht="15.75">
      <c r="A40" s="39" t="s">
        <v>14</v>
      </c>
      <c r="B40" s="53">
        <v>220000</v>
      </c>
      <c r="C40" s="67" t="s">
        <v>75</v>
      </c>
      <c r="D40" s="46">
        <v>100</v>
      </c>
      <c r="E40" s="70" t="s">
        <v>107</v>
      </c>
      <c r="F40" s="50">
        <f t="shared" si="1"/>
        <v>2200</v>
      </c>
      <c r="G40" s="35">
        <v>100</v>
      </c>
      <c r="H40" s="35">
        <v>50</v>
      </c>
      <c r="I40" s="35" t="s">
        <v>10</v>
      </c>
      <c r="J40" s="35" t="s">
        <v>10</v>
      </c>
      <c r="K40" s="35">
        <v>3</v>
      </c>
      <c r="L40" s="35">
        <v>2</v>
      </c>
      <c r="M40" s="35" t="s">
        <v>13</v>
      </c>
      <c r="N40" s="52">
        <v>44711</v>
      </c>
      <c r="O40" s="52">
        <v>44996</v>
      </c>
      <c r="P40" s="35" t="s">
        <v>9</v>
      </c>
      <c r="Q40" s="35" t="s">
        <v>10</v>
      </c>
      <c r="R40" s="62" t="s">
        <v>128</v>
      </c>
      <c r="T40" s="1" t="s">
        <v>119</v>
      </c>
    </row>
    <row r="41" spans="1:20" ht="15.75">
      <c r="A41" s="39" t="s">
        <v>14</v>
      </c>
      <c r="B41" s="53">
        <v>210000</v>
      </c>
      <c r="C41" s="67" t="s">
        <v>76</v>
      </c>
      <c r="D41" s="46">
        <v>66</v>
      </c>
      <c r="E41" s="1" t="s">
        <v>138</v>
      </c>
      <c r="F41" s="50">
        <f t="shared" si="1"/>
        <v>3181.818181818182</v>
      </c>
      <c r="G41" s="35">
        <v>30</v>
      </c>
      <c r="H41" s="35">
        <v>250</v>
      </c>
      <c r="I41" s="35" t="s">
        <v>10</v>
      </c>
      <c r="J41" s="35" t="s">
        <v>10</v>
      </c>
      <c r="K41" s="35">
        <v>4</v>
      </c>
      <c r="L41" s="35">
        <v>2</v>
      </c>
      <c r="M41" s="35" t="s">
        <v>13</v>
      </c>
      <c r="N41" s="52">
        <v>44966</v>
      </c>
      <c r="O41" s="52">
        <v>45107</v>
      </c>
      <c r="P41" s="35" t="s">
        <v>9</v>
      </c>
      <c r="Q41" s="35" t="s">
        <v>10</v>
      </c>
      <c r="R41" s="62" t="s">
        <v>10</v>
      </c>
      <c r="T41" s="1" t="s">
        <v>119</v>
      </c>
    </row>
    <row r="42" spans="1:20" ht="15.75">
      <c r="A42" s="39" t="s">
        <v>16</v>
      </c>
      <c r="B42" s="53">
        <v>390000</v>
      </c>
      <c r="C42" s="67" t="s">
        <v>76</v>
      </c>
      <c r="D42" s="46">
        <v>160</v>
      </c>
      <c r="E42" s="70" t="s">
        <v>108</v>
      </c>
      <c r="F42" s="50">
        <f t="shared" ref="F42" si="2">B42/D42</f>
        <v>2437.5</v>
      </c>
      <c r="G42" s="35">
        <v>30</v>
      </c>
      <c r="H42" s="35">
        <v>250</v>
      </c>
      <c r="I42" s="35" t="s">
        <v>10</v>
      </c>
      <c r="J42" s="35" t="s">
        <v>10</v>
      </c>
      <c r="K42" s="35">
        <v>4</v>
      </c>
      <c r="L42" s="35">
        <v>2</v>
      </c>
      <c r="M42" s="35" t="s">
        <v>13</v>
      </c>
      <c r="N42" s="52">
        <v>44966</v>
      </c>
      <c r="O42" s="52">
        <v>45107</v>
      </c>
      <c r="P42" s="35" t="s">
        <v>9</v>
      </c>
      <c r="Q42" s="35" t="s">
        <v>10</v>
      </c>
      <c r="R42" s="62" t="s">
        <v>10</v>
      </c>
      <c r="T42" s="1" t="s">
        <v>119</v>
      </c>
    </row>
    <row r="43" spans="1:20" ht="15.75">
      <c r="A43" s="39" t="s">
        <v>14</v>
      </c>
      <c r="B43" s="53">
        <v>220000</v>
      </c>
      <c r="C43" s="67" t="s">
        <v>77</v>
      </c>
      <c r="D43" s="46">
        <v>95</v>
      </c>
      <c r="E43" s="70" t="s">
        <v>108</v>
      </c>
      <c r="F43" s="50">
        <f t="shared" si="1"/>
        <v>2315.7894736842104</v>
      </c>
      <c r="G43" s="35">
        <v>100</v>
      </c>
      <c r="H43" s="35">
        <v>120</v>
      </c>
      <c r="I43" s="35" t="s">
        <v>10</v>
      </c>
      <c r="J43" s="35">
        <v>25</v>
      </c>
      <c r="K43" s="35">
        <v>2</v>
      </c>
      <c r="L43" s="35">
        <v>2</v>
      </c>
      <c r="M43" s="54">
        <v>2022</v>
      </c>
      <c r="N43" s="52">
        <v>44610</v>
      </c>
      <c r="O43" s="52">
        <v>44966</v>
      </c>
      <c r="P43" s="35" t="s">
        <v>9</v>
      </c>
      <c r="Q43" s="35" t="s">
        <v>10</v>
      </c>
      <c r="R43" s="62" t="s">
        <v>10</v>
      </c>
      <c r="T43" s="1" t="s">
        <v>119</v>
      </c>
    </row>
    <row r="44" spans="1:20" ht="15.75">
      <c r="A44" s="39" t="s">
        <v>14</v>
      </c>
      <c r="B44" s="53">
        <v>190000</v>
      </c>
      <c r="C44" s="67" t="s">
        <v>79</v>
      </c>
      <c r="D44" s="46">
        <v>90</v>
      </c>
      <c r="E44" s="70" t="s">
        <v>107</v>
      </c>
      <c r="F44" s="50">
        <f t="shared" si="1"/>
        <v>2111.1111111111113</v>
      </c>
      <c r="G44" s="35">
        <v>400</v>
      </c>
      <c r="H44" s="35"/>
      <c r="I44" s="35" t="s">
        <v>10</v>
      </c>
      <c r="J44" s="35">
        <v>15</v>
      </c>
      <c r="K44" s="35">
        <v>2</v>
      </c>
      <c r="L44" s="35">
        <v>2</v>
      </c>
      <c r="M44" s="35" t="s">
        <v>13</v>
      </c>
      <c r="N44" s="52">
        <v>44994</v>
      </c>
      <c r="O44" s="52">
        <v>44994</v>
      </c>
      <c r="P44" s="35" t="s">
        <v>9</v>
      </c>
      <c r="Q44" s="35" t="s">
        <v>10</v>
      </c>
      <c r="R44" s="35"/>
      <c r="T44" s="1" t="s">
        <v>137</v>
      </c>
    </row>
    <row r="45" spans="1:20" ht="15.75">
      <c r="A45" s="39" t="s">
        <v>14</v>
      </c>
      <c r="B45" s="53">
        <v>250000</v>
      </c>
      <c r="C45" s="67" t="s">
        <v>80</v>
      </c>
      <c r="D45" s="46">
        <v>100</v>
      </c>
      <c r="E45" s="70" t="s">
        <v>107</v>
      </c>
      <c r="F45" s="50">
        <f t="shared" si="1"/>
        <v>2500</v>
      </c>
      <c r="G45" s="35">
        <v>200</v>
      </c>
      <c r="H45" s="35"/>
      <c r="I45" s="35" t="s">
        <v>10</v>
      </c>
      <c r="J45" s="35">
        <v>15</v>
      </c>
      <c r="K45" s="35"/>
      <c r="L45" s="35">
        <v>2</v>
      </c>
      <c r="M45" s="35" t="s">
        <v>13</v>
      </c>
      <c r="N45" s="52">
        <v>44887</v>
      </c>
      <c r="O45" s="52">
        <v>44996</v>
      </c>
      <c r="P45" s="35" t="s">
        <v>9</v>
      </c>
      <c r="Q45" s="35" t="s">
        <v>10</v>
      </c>
      <c r="R45" s="35"/>
      <c r="T45" s="1" t="s">
        <v>137</v>
      </c>
    </row>
    <row r="46" spans="1:20" ht="15.75">
      <c r="A46" s="39" t="s">
        <v>14</v>
      </c>
      <c r="B46" s="53">
        <v>180000</v>
      </c>
      <c r="C46" s="67" t="s">
        <v>82</v>
      </c>
      <c r="D46" s="46">
        <v>85</v>
      </c>
      <c r="E46" s="70" t="s">
        <v>108</v>
      </c>
      <c r="F46" s="50">
        <f t="shared" si="1"/>
        <v>2117.6470588235293</v>
      </c>
      <c r="G46" s="35">
        <v>100</v>
      </c>
      <c r="H46" s="35"/>
      <c r="I46" s="35"/>
      <c r="J46" s="35">
        <v>15</v>
      </c>
      <c r="K46" s="35">
        <v>3</v>
      </c>
      <c r="L46" s="35">
        <v>2</v>
      </c>
      <c r="M46" s="35" t="s">
        <v>13</v>
      </c>
      <c r="N46" s="52">
        <v>44888</v>
      </c>
      <c r="O46" s="52">
        <v>44978</v>
      </c>
      <c r="P46" s="35" t="s">
        <v>9</v>
      </c>
      <c r="Q46" s="35" t="s">
        <v>10</v>
      </c>
      <c r="R46" s="62" t="s">
        <v>10</v>
      </c>
      <c r="T46" s="1" t="s">
        <v>137</v>
      </c>
    </row>
    <row r="47" spans="1:20" ht="15.75">
      <c r="A47" s="39" t="s">
        <v>14</v>
      </c>
      <c r="B47" s="53">
        <v>250000</v>
      </c>
      <c r="C47" s="67" t="s">
        <v>83</v>
      </c>
      <c r="D47" s="47">
        <v>93</v>
      </c>
      <c r="E47" s="70" t="s">
        <v>107</v>
      </c>
      <c r="F47" s="50">
        <f t="shared" si="1"/>
        <v>2688.1720430107525</v>
      </c>
      <c r="G47" s="36">
        <v>250</v>
      </c>
      <c r="H47" s="36">
        <v>150</v>
      </c>
      <c r="I47" s="35" t="s">
        <v>10</v>
      </c>
      <c r="J47" s="35" t="s">
        <v>10</v>
      </c>
      <c r="K47" s="36">
        <v>3</v>
      </c>
      <c r="L47" s="36">
        <v>2</v>
      </c>
      <c r="M47" s="35" t="s">
        <v>13</v>
      </c>
      <c r="N47" s="52">
        <v>44911</v>
      </c>
      <c r="O47" s="52">
        <v>44996</v>
      </c>
      <c r="P47" s="35" t="s">
        <v>9</v>
      </c>
      <c r="Q47" s="35" t="s">
        <v>10</v>
      </c>
      <c r="R47" s="62" t="s">
        <v>10</v>
      </c>
      <c r="T47" s="1" t="s">
        <v>137</v>
      </c>
    </row>
    <row r="48" spans="1:20" ht="15.75">
      <c r="A48" s="39" t="s">
        <v>14</v>
      </c>
      <c r="B48" s="53">
        <v>175000</v>
      </c>
      <c r="C48" s="73" t="s">
        <v>84</v>
      </c>
      <c r="D48" s="47">
        <v>83</v>
      </c>
      <c r="E48" s="70" t="s">
        <v>107</v>
      </c>
      <c r="F48" s="50">
        <f t="shared" si="1"/>
        <v>2108.4337349397592</v>
      </c>
      <c r="G48" s="36">
        <v>400</v>
      </c>
      <c r="H48" s="36"/>
      <c r="I48" s="36" t="s">
        <v>10</v>
      </c>
      <c r="J48" s="36">
        <v>15</v>
      </c>
      <c r="K48" s="36">
        <v>2</v>
      </c>
      <c r="L48" s="36">
        <v>2</v>
      </c>
      <c r="M48" s="35" t="s">
        <v>13</v>
      </c>
      <c r="N48" s="52">
        <v>44994</v>
      </c>
      <c r="O48" s="52">
        <v>44995</v>
      </c>
      <c r="P48" s="35" t="s">
        <v>9</v>
      </c>
      <c r="Q48" s="35" t="s">
        <v>10</v>
      </c>
      <c r="R48" s="62" t="s">
        <v>10</v>
      </c>
      <c r="T48" s="1" t="s">
        <v>137</v>
      </c>
    </row>
    <row r="49" spans="1:20" ht="15.75">
      <c r="A49" s="39" t="s">
        <v>14</v>
      </c>
      <c r="B49" s="53">
        <v>230000</v>
      </c>
      <c r="C49" s="67" t="s">
        <v>85</v>
      </c>
      <c r="D49" s="47">
        <v>85</v>
      </c>
      <c r="E49" s="70" t="s">
        <v>107</v>
      </c>
      <c r="F49" s="50">
        <f t="shared" si="1"/>
        <v>2705.8823529411766</v>
      </c>
      <c r="G49" s="36">
        <v>250</v>
      </c>
      <c r="H49" s="36">
        <v>40</v>
      </c>
      <c r="I49" s="36" t="s">
        <v>10</v>
      </c>
      <c r="J49" s="36">
        <v>10</v>
      </c>
      <c r="K49" s="36">
        <v>2</v>
      </c>
      <c r="L49" s="36">
        <v>2</v>
      </c>
      <c r="M49" s="35" t="s">
        <v>13</v>
      </c>
      <c r="N49" s="52">
        <v>44876</v>
      </c>
      <c r="O49" s="52">
        <v>44996</v>
      </c>
      <c r="P49" s="35" t="s">
        <v>10</v>
      </c>
      <c r="Q49" s="35" t="s">
        <v>10</v>
      </c>
      <c r="R49" s="62" t="s">
        <v>10</v>
      </c>
      <c r="T49" s="59" t="s">
        <v>137</v>
      </c>
    </row>
    <row r="50" spans="1:20" ht="15.75">
      <c r="A50" s="39" t="s">
        <v>14</v>
      </c>
      <c r="B50" s="53">
        <v>180000</v>
      </c>
      <c r="C50" s="73" t="s">
        <v>86</v>
      </c>
      <c r="D50" s="47">
        <v>84</v>
      </c>
      <c r="E50" s="70" t="s">
        <v>107</v>
      </c>
      <c r="F50" s="50">
        <f t="shared" si="1"/>
        <v>2142.8571428571427</v>
      </c>
      <c r="G50" s="36">
        <v>250</v>
      </c>
      <c r="H50" s="36">
        <v>42</v>
      </c>
      <c r="I50" s="36" t="s">
        <v>10</v>
      </c>
      <c r="J50" s="36">
        <v>9</v>
      </c>
      <c r="K50" s="36">
        <v>2</v>
      </c>
      <c r="L50" s="36">
        <v>2</v>
      </c>
      <c r="M50" s="35" t="s">
        <v>13</v>
      </c>
      <c r="N50" s="52">
        <v>44876</v>
      </c>
      <c r="O50" s="52">
        <v>44996</v>
      </c>
      <c r="P50" s="35" t="s">
        <v>9</v>
      </c>
      <c r="Q50" s="35" t="s">
        <v>10</v>
      </c>
      <c r="R50" s="62" t="s">
        <v>10</v>
      </c>
      <c r="T50" s="59" t="s">
        <v>137</v>
      </c>
    </row>
    <row r="51" spans="1:20" ht="15.75">
      <c r="A51" s="39" t="s">
        <v>14</v>
      </c>
      <c r="B51" s="53">
        <v>200000</v>
      </c>
      <c r="C51" s="67" t="s">
        <v>87</v>
      </c>
      <c r="D51" s="47">
        <v>93</v>
      </c>
      <c r="E51" s="70" t="s">
        <v>108</v>
      </c>
      <c r="F51" s="50">
        <f t="shared" si="1"/>
        <v>2150.5376344086021</v>
      </c>
      <c r="G51" s="36"/>
      <c r="H51" s="36"/>
      <c r="I51" s="36"/>
      <c r="J51" s="36"/>
      <c r="K51" s="36">
        <v>3</v>
      </c>
      <c r="L51" s="36"/>
      <c r="M51" s="36" t="s">
        <v>73</v>
      </c>
      <c r="N51" s="52">
        <v>44663</v>
      </c>
      <c r="O51" s="52">
        <v>44663</v>
      </c>
      <c r="P51" s="36"/>
      <c r="Q51" s="36"/>
      <c r="R51" s="63" t="s">
        <v>10</v>
      </c>
      <c r="T51" s="59" t="s">
        <v>136</v>
      </c>
    </row>
    <row r="52" spans="1:20" ht="15.75">
      <c r="A52" s="39" t="s">
        <v>14</v>
      </c>
      <c r="B52" s="42">
        <v>150000</v>
      </c>
      <c r="C52" s="67" t="s">
        <v>88</v>
      </c>
      <c r="D52" s="47">
        <v>60</v>
      </c>
      <c r="E52" s="70" t="s">
        <v>107</v>
      </c>
      <c r="F52" s="50">
        <f t="shared" si="1"/>
        <v>2500</v>
      </c>
      <c r="G52" s="36">
        <v>160</v>
      </c>
      <c r="H52" s="36"/>
      <c r="I52" s="36"/>
      <c r="J52" s="36" t="s">
        <v>10</v>
      </c>
      <c r="K52" s="36">
        <v>2</v>
      </c>
      <c r="L52" s="36">
        <v>2</v>
      </c>
      <c r="M52" s="36" t="s">
        <v>73</v>
      </c>
      <c r="N52" s="52">
        <v>44742</v>
      </c>
      <c r="O52" s="52">
        <v>44780</v>
      </c>
      <c r="P52" s="35" t="s">
        <v>9</v>
      </c>
      <c r="Q52" s="35" t="s">
        <v>10</v>
      </c>
      <c r="R52" s="62" t="s">
        <v>10</v>
      </c>
      <c r="T52" s="59" t="s">
        <v>135</v>
      </c>
    </row>
    <row r="53" spans="1:20" ht="15.75">
      <c r="A53" s="39" t="s">
        <v>14</v>
      </c>
      <c r="B53" s="53">
        <v>225000</v>
      </c>
      <c r="C53" s="73" t="s">
        <v>90</v>
      </c>
      <c r="D53" s="47">
        <v>75</v>
      </c>
      <c r="E53" s="70" t="s">
        <v>107</v>
      </c>
      <c r="F53" s="50">
        <f t="shared" si="1"/>
        <v>3000</v>
      </c>
      <c r="G53" s="36">
        <v>200</v>
      </c>
      <c r="H53" s="36"/>
      <c r="I53" s="36" t="s">
        <v>10</v>
      </c>
      <c r="J53" s="36">
        <v>6</v>
      </c>
      <c r="K53" s="36">
        <v>2</v>
      </c>
      <c r="L53" s="36">
        <v>2</v>
      </c>
      <c r="M53" s="36">
        <v>2023</v>
      </c>
      <c r="N53" s="52">
        <v>44986</v>
      </c>
      <c r="O53" s="52">
        <v>44986</v>
      </c>
      <c r="P53" s="35" t="s">
        <v>10</v>
      </c>
      <c r="Q53" s="35" t="s">
        <v>10</v>
      </c>
      <c r="R53" s="62" t="s">
        <v>10</v>
      </c>
      <c r="T53" s="59" t="s">
        <v>134</v>
      </c>
    </row>
    <row r="54" spans="1:20" ht="15.75">
      <c r="A54" s="39" t="s">
        <v>14</v>
      </c>
      <c r="B54" s="42">
        <v>200000</v>
      </c>
      <c r="C54" s="73" t="s">
        <v>91</v>
      </c>
      <c r="D54" s="47">
        <v>100</v>
      </c>
      <c r="E54" s="70" t="s">
        <v>107</v>
      </c>
      <c r="F54" s="50">
        <f t="shared" si="1"/>
        <v>2000</v>
      </c>
      <c r="G54" s="36">
        <v>300</v>
      </c>
      <c r="H54" s="36">
        <v>800</v>
      </c>
      <c r="I54" s="36" t="s">
        <v>10</v>
      </c>
      <c r="J54" s="36">
        <v>20</v>
      </c>
      <c r="K54" s="36">
        <v>3</v>
      </c>
      <c r="L54" s="36">
        <v>2</v>
      </c>
      <c r="M54" s="35" t="s">
        <v>13</v>
      </c>
      <c r="N54" s="52">
        <v>44813</v>
      </c>
      <c r="O54" s="52">
        <v>44813</v>
      </c>
      <c r="P54" s="35" t="s">
        <v>9</v>
      </c>
      <c r="Q54" s="35" t="s">
        <v>10</v>
      </c>
      <c r="R54" s="61" t="s">
        <v>10</v>
      </c>
      <c r="T54" s="59" t="s">
        <v>133</v>
      </c>
    </row>
    <row r="55" spans="1:20" ht="15.75">
      <c r="A55" s="39" t="s">
        <v>14</v>
      </c>
      <c r="B55" s="42">
        <v>260000</v>
      </c>
      <c r="C55" s="67" t="s">
        <v>92</v>
      </c>
      <c r="D55" s="47">
        <v>103</v>
      </c>
      <c r="E55" s="70" t="s">
        <v>108</v>
      </c>
      <c r="F55" s="50">
        <f t="shared" si="1"/>
        <v>2524.2718446601943</v>
      </c>
      <c r="G55" s="36">
        <v>200</v>
      </c>
      <c r="H55" s="36">
        <v>100</v>
      </c>
      <c r="I55" s="36" t="s">
        <v>10</v>
      </c>
      <c r="J55" s="36" t="s">
        <v>10</v>
      </c>
      <c r="K55" s="36">
        <v>3</v>
      </c>
      <c r="L55" s="36">
        <v>3</v>
      </c>
      <c r="M55" s="35" t="s">
        <v>13</v>
      </c>
      <c r="N55" s="52">
        <v>44693</v>
      </c>
      <c r="O55" s="52">
        <v>44966</v>
      </c>
      <c r="P55" s="35" t="s">
        <v>10</v>
      </c>
      <c r="Q55" s="35" t="s">
        <v>10</v>
      </c>
      <c r="R55" s="62" t="s">
        <v>10</v>
      </c>
      <c r="T55" s="1" t="s">
        <v>119</v>
      </c>
    </row>
    <row r="56" spans="1:20" ht="15.75">
      <c r="A56" s="39" t="s">
        <v>14</v>
      </c>
      <c r="B56" s="42">
        <v>145000</v>
      </c>
      <c r="C56" s="73" t="s">
        <v>94</v>
      </c>
      <c r="D56" s="47">
        <v>68</v>
      </c>
      <c r="E56" s="70" t="s">
        <v>107</v>
      </c>
      <c r="F56" s="50">
        <f t="shared" si="1"/>
        <v>2132.3529411764707</v>
      </c>
      <c r="G56" s="36">
        <v>100</v>
      </c>
      <c r="H56" s="36"/>
      <c r="I56" s="36" t="s">
        <v>10</v>
      </c>
      <c r="J56" s="36">
        <v>17</v>
      </c>
      <c r="K56" s="36">
        <v>2</v>
      </c>
      <c r="L56" s="36">
        <v>2</v>
      </c>
      <c r="M56" s="35" t="s">
        <v>13</v>
      </c>
      <c r="N56" s="52">
        <v>44713</v>
      </c>
      <c r="O56" s="52">
        <v>44997</v>
      </c>
      <c r="P56" s="35" t="s">
        <v>9</v>
      </c>
      <c r="Q56" s="35" t="s">
        <v>10</v>
      </c>
      <c r="R56" s="62" t="s">
        <v>10</v>
      </c>
      <c r="T56" s="59" t="s">
        <v>132</v>
      </c>
    </row>
    <row r="57" spans="1:20" ht="15.75">
      <c r="A57" s="39" t="s">
        <v>14</v>
      </c>
      <c r="B57" s="53">
        <v>180000</v>
      </c>
      <c r="C57" s="73" t="s">
        <v>23</v>
      </c>
      <c r="D57" s="47">
        <v>80</v>
      </c>
      <c r="E57" s="70" t="s">
        <v>107</v>
      </c>
      <c r="F57" s="50">
        <f t="shared" si="1"/>
        <v>2250</v>
      </c>
      <c r="G57" s="36">
        <v>300</v>
      </c>
      <c r="H57" s="36">
        <v>1200</v>
      </c>
      <c r="I57" s="36"/>
      <c r="J57" s="36" t="s">
        <v>95</v>
      </c>
      <c r="K57" s="36">
        <v>3</v>
      </c>
      <c r="L57" s="36">
        <v>1</v>
      </c>
      <c r="M57" s="35" t="s">
        <v>13</v>
      </c>
      <c r="N57" s="52">
        <v>44474</v>
      </c>
      <c r="O57" s="52">
        <v>44996</v>
      </c>
      <c r="P57" s="35" t="s">
        <v>9</v>
      </c>
      <c r="Q57" s="35" t="s">
        <v>10</v>
      </c>
      <c r="R57" s="62" t="s">
        <v>10</v>
      </c>
      <c r="T57" s="59" t="s">
        <v>118</v>
      </c>
    </row>
    <row r="58" spans="1:20" ht="15.75">
      <c r="A58" s="39" t="s">
        <v>14</v>
      </c>
      <c r="B58" s="53">
        <v>300000</v>
      </c>
      <c r="C58" s="73" t="s">
        <v>96</v>
      </c>
      <c r="D58" s="47">
        <v>104</v>
      </c>
      <c r="E58" s="70" t="s">
        <v>107</v>
      </c>
      <c r="F58" s="50">
        <f t="shared" si="1"/>
        <v>2884.6153846153848</v>
      </c>
      <c r="G58" s="36">
        <v>150</v>
      </c>
      <c r="H58" s="36">
        <v>150</v>
      </c>
      <c r="I58" s="36" t="s">
        <v>10</v>
      </c>
      <c r="J58" s="36" t="s">
        <v>10</v>
      </c>
      <c r="K58" s="36">
        <v>3</v>
      </c>
      <c r="L58" s="36">
        <v>3</v>
      </c>
      <c r="M58" s="35" t="s">
        <v>13</v>
      </c>
      <c r="N58" s="52">
        <v>44986</v>
      </c>
      <c r="O58" s="52">
        <v>44986</v>
      </c>
      <c r="P58" s="35" t="s">
        <v>9</v>
      </c>
      <c r="Q58" s="35" t="s">
        <v>10</v>
      </c>
      <c r="R58" s="62" t="s">
        <v>10</v>
      </c>
      <c r="T58" s="1" t="s">
        <v>119</v>
      </c>
    </row>
    <row r="59" spans="1:20" ht="15.75">
      <c r="A59" s="39" t="s">
        <v>14</v>
      </c>
      <c r="B59" s="42">
        <v>220000</v>
      </c>
      <c r="C59" s="67" t="s">
        <v>97</v>
      </c>
      <c r="D59" s="47">
        <v>85</v>
      </c>
      <c r="E59" s="74">
        <v>250000</v>
      </c>
      <c r="F59" s="50">
        <f t="shared" si="1"/>
        <v>2588.2352941176468</v>
      </c>
      <c r="G59" s="36">
        <v>340</v>
      </c>
      <c r="H59" s="36">
        <v>335</v>
      </c>
      <c r="I59" s="36" t="s">
        <v>10</v>
      </c>
      <c r="J59" s="36" t="s">
        <v>10</v>
      </c>
      <c r="K59" s="36">
        <v>2</v>
      </c>
      <c r="L59" s="36">
        <v>2</v>
      </c>
      <c r="M59" s="35" t="s">
        <v>13</v>
      </c>
      <c r="N59" s="52">
        <v>44978</v>
      </c>
      <c r="O59" s="52">
        <v>44978</v>
      </c>
      <c r="P59" s="35" t="s">
        <v>9</v>
      </c>
      <c r="Q59" s="35" t="s">
        <v>10</v>
      </c>
      <c r="R59" s="62" t="s">
        <v>10</v>
      </c>
      <c r="T59" s="1" t="s">
        <v>131</v>
      </c>
    </row>
    <row r="60" spans="1:20" ht="15.75">
      <c r="A60" s="39" t="s">
        <v>14</v>
      </c>
      <c r="B60" s="42">
        <v>350000</v>
      </c>
      <c r="C60" s="67" t="s">
        <v>40</v>
      </c>
      <c r="D60" s="47">
        <v>140</v>
      </c>
      <c r="E60" s="70" t="s">
        <v>107</v>
      </c>
      <c r="F60" s="50">
        <f t="shared" si="1"/>
        <v>2500</v>
      </c>
      <c r="G60" s="36">
        <v>250</v>
      </c>
      <c r="H60" s="36">
        <v>350</v>
      </c>
      <c r="I60" s="36" t="s">
        <v>10</v>
      </c>
      <c r="J60" s="36" t="s">
        <v>10</v>
      </c>
      <c r="K60" s="36">
        <v>3</v>
      </c>
      <c r="L60" s="36">
        <v>2</v>
      </c>
      <c r="M60" s="35" t="s">
        <v>13</v>
      </c>
      <c r="N60" s="52">
        <v>44754</v>
      </c>
      <c r="O60" s="52">
        <v>44996</v>
      </c>
      <c r="P60" s="35" t="s">
        <v>9</v>
      </c>
      <c r="Q60" s="35" t="s">
        <v>10</v>
      </c>
      <c r="R60" s="62" t="s">
        <v>10</v>
      </c>
      <c r="T60" s="1" t="s">
        <v>119</v>
      </c>
    </row>
    <row r="61" spans="1:20" ht="15.75">
      <c r="A61" s="39" t="s">
        <v>14</v>
      </c>
      <c r="B61" s="42">
        <v>180000</v>
      </c>
      <c r="C61" s="67" t="s">
        <v>98</v>
      </c>
      <c r="D61" s="47">
        <v>90</v>
      </c>
      <c r="E61" s="70" t="s">
        <v>107</v>
      </c>
      <c r="F61" s="50">
        <f t="shared" si="1"/>
        <v>2000</v>
      </c>
      <c r="G61" s="36">
        <v>700</v>
      </c>
      <c r="H61" s="36"/>
      <c r="I61" s="36" t="s">
        <v>10</v>
      </c>
      <c r="J61" s="36">
        <v>30</v>
      </c>
      <c r="K61" s="36">
        <v>3</v>
      </c>
      <c r="L61" s="36">
        <v>2</v>
      </c>
      <c r="M61" s="35" t="s">
        <v>13</v>
      </c>
      <c r="N61" s="52">
        <v>44592</v>
      </c>
      <c r="O61" s="52">
        <v>44901</v>
      </c>
      <c r="P61" s="35" t="s">
        <v>9</v>
      </c>
      <c r="Q61" s="35" t="s">
        <v>10</v>
      </c>
      <c r="R61" s="62" t="s">
        <v>10</v>
      </c>
      <c r="T61" s="59" t="s">
        <v>130</v>
      </c>
    </row>
    <row r="62" spans="1:20" ht="15.75">
      <c r="A62" s="39" t="s">
        <v>14</v>
      </c>
      <c r="B62" s="42">
        <v>350000</v>
      </c>
      <c r="C62" s="67" t="s">
        <v>99</v>
      </c>
      <c r="D62" s="47">
        <v>92</v>
      </c>
      <c r="E62" s="70" t="s">
        <v>107</v>
      </c>
      <c r="F62" s="50">
        <f t="shared" ref="F62" si="3">B62/D62</f>
        <v>3804.3478260869565</v>
      </c>
      <c r="G62" s="36">
        <v>1000</v>
      </c>
      <c r="H62" s="36">
        <v>1347</v>
      </c>
      <c r="I62" s="36" t="s">
        <v>10</v>
      </c>
      <c r="J62" s="36"/>
      <c r="K62" s="36">
        <v>3</v>
      </c>
      <c r="L62" s="36">
        <v>2</v>
      </c>
      <c r="M62" s="36">
        <v>2022</v>
      </c>
      <c r="N62" s="52">
        <v>44295</v>
      </c>
      <c r="O62" s="52">
        <v>44988</v>
      </c>
      <c r="P62" s="35" t="s">
        <v>9</v>
      </c>
      <c r="Q62" s="35" t="s">
        <v>10</v>
      </c>
      <c r="R62" s="62" t="s">
        <v>10</v>
      </c>
      <c r="T62" s="1" t="s">
        <v>129</v>
      </c>
    </row>
    <row r="63" spans="1:20" ht="15.75">
      <c r="A63" s="40"/>
      <c r="C63" s="68"/>
      <c r="E63" s="70"/>
    </row>
    <row r="64" spans="1:20" ht="15.75">
      <c r="A64" s="40"/>
      <c r="C64" s="68"/>
      <c r="E64" s="70"/>
    </row>
    <row r="65" spans="3:28">
      <c r="C65" s="68"/>
      <c r="E65" s="70"/>
    </row>
    <row r="66" spans="3:28">
      <c r="E66" s="70"/>
    </row>
    <row r="67" spans="3:28" ht="14.25" customHeight="1">
      <c r="E67" s="7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1" t="s">
        <v>60</v>
      </c>
      <c r="S67"/>
      <c r="T67"/>
      <c r="U67"/>
      <c r="V67"/>
      <c r="W67"/>
      <c r="X67"/>
      <c r="Y67"/>
      <c r="Z67"/>
      <c r="AA67"/>
      <c r="AB67"/>
    </row>
    <row r="68" spans="3:28" ht="20.25">
      <c r="E68" s="70"/>
      <c r="H68" s="30"/>
      <c r="I68" s="30"/>
      <c r="J68" s="30"/>
      <c r="K68" s="32"/>
      <c r="L68" s="32"/>
      <c r="M68" s="32"/>
      <c r="N68" s="32"/>
      <c r="O68" s="32"/>
      <c r="P68" s="32"/>
      <c r="Q68" s="32"/>
      <c r="R68" s="33" t="s">
        <v>61</v>
      </c>
      <c r="S68"/>
      <c r="T68"/>
      <c r="U68"/>
      <c r="V68"/>
      <c r="W68"/>
      <c r="X68"/>
      <c r="Y68"/>
      <c r="Z68"/>
      <c r="AA68"/>
      <c r="AB68"/>
    </row>
    <row r="69" spans="3:28" ht="20.25">
      <c r="E69" s="70"/>
      <c r="H69" s="30"/>
      <c r="I69" s="30"/>
      <c r="J69" s="30"/>
      <c r="K69" s="32"/>
      <c r="L69" s="32"/>
      <c r="M69" s="32"/>
      <c r="N69" s="32"/>
      <c r="O69" s="32"/>
      <c r="P69" s="32"/>
      <c r="Q69" s="32"/>
      <c r="R69" s="33" t="s">
        <v>62</v>
      </c>
      <c r="S69"/>
      <c r="T69"/>
      <c r="U69"/>
      <c r="V69"/>
      <c r="W69"/>
      <c r="X69"/>
      <c r="Y69"/>
      <c r="Z69"/>
      <c r="AA69"/>
      <c r="AB69"/>
    </row>
    <row r="70" spans="3:28">
      <c r="E70" s="70"/>
      <c r="S70"/>
      <c r="T70"/>
      <c r="U70"/>
      <c r="V70"/>
      <c r="W70"/>
      <c r="X70"/>
      <c r="Y70"/>
      <c r="Z70"/>
      <c r="AA70"/>
      <c r="AB70"/>
    </row>
    <row r="71" spans="3:28">
      <c r="E71" s="72"/>
      <c r="F71" s="34"/>
      <c r="O71" s="48"/>
      <c r="S71"/>
      <c r="T71"/>
      <c r="U71"/>
      <c r="V71"/>
      <c r="W71"/>
      <c r="X71"/>
      <c r="Y71"/>
      <c r="Z71"/>
      <c r="AA71"/>
      <c r="AB71"/>
    </row>
    <row r="72" spans="3:28">
      <c r="E72" s="72"/>
      <c r="F72" s="34"/>
      <c r="S72"/>
      <c r="T72"/>
      <c r="U72"/>
      <c r="V72"/>
      <c r="W72"/>
      <c r="X72"/>
      <c r="Y72"/>
      <c r="Z72"/>
      <c r="AA72"/>
      <c r="AB72"/>
    </row>
    <row r="73" spans="3:28">
      <c r="E73" s="72"/>
      <c r="F73" s="34"/>
      <c r="S73"/>
      <c r="T73"/>
      <c r="U73"/>
      <c r="V73"/>
      <c r="W73"/>
      <c r="X73"/>
      <c r="Y73"/>
      <c r="Z73"/>
      <c r="AA73"/>
      <c r="AB73"/>
    </row>
    <row r="74" spans="3:28">
      <c r="E74" s="72"/>
      <c r="F74" s="34"/>
      <c r="S74"/>
      <c r="T74"/>
      <c r="U74"/>
      <c r="V74"/>
      <c r="W74"/>
      <c r="X74"/>
      <c r="Y74"/>
      <c r="Z74"/>
      <c r="AA74"/>
      <c r="AB74"/>
    </row>
    <row r="75" spans="3:28">
      <c r="E75" s="70"/>
      <c r="S75"/>
      <c r="T75"/>
      <c r="U75"/>
      <c r="V75"/>
      <c r="W75"/>
      <c r="X75"/>
      <c r="Y75"/>
      <c r="Z75"/>
      <c r="AA75"/>
      <c r="AB75"/>
    </row>
    <row r="76" spans="3:28">
      <c r="E76" s="70"/>
      <c r="S76"/>
      <c r="T76"/>
      <c r="U76"/>
      <c r="V76"/>
      <c r="W76"/>
      <c r="X76"/>
      <c r="Y76"/>
      <c r="Z76"/>
      <c r="AA76"/>
      <c r="AB76"/>
    </row>
  </sheetData>
  <autoFilter ref="A4:R25" xr:uid="{4075F78B-550A-4673-8863-385C6E1FA373}">
    <filterColumn colId="13">
      <filters blank="1">
        <filter val="2022"/>
        <filter val="construction"/>
      </filters>
    </filterColumn>
  </autoFilter>
  <hyperlinks>
    <hyperlink ref="C6" r:id="rId1" xr:uid="{CF238E94-65DC-40B5-85B9-595AF9F4DD78}"/>
    <hyperlink ref="C7" r:id="rId2" xr:uid="{A4BE058F-B6D7-4D39-AA88-20C40A49ABF4}"/>
    <hyperlink ref="C8" r:id="rId3" xr:uid="{48512ED5-B634-46BB-AD1D-BFDB7FD5A75C}"/>
    <hyperlink ref="T9" r:id="rId4" display="https://en.spitogatos.gr/find-agents/Sithonia-Rental-Sale-Solutions/13594" xr:uid="{071EDB3F-02E9-4B74-AE32-90CFF82D11F0}"/>
    <hyperlink ref="C10" r:id="rId5" xr:uid="{E705F2F0-FDDD-0041-B4A2-21FA55AB9D67}"/>
    <hyperlink ref="C11" r:id="rId6" xr:uid="{65E118D0-BE16-F542-91B4-8234B637DE55}"/>
    <hyperlink ref="C32" r:id="rId7" xr:uid="{471D2CFF-5D2E-CB4C-84C9-B068C589BFC1}"/>
    <hyperlink ref="C46" r:id="rId8" xr:uid="{E72CFE0E-620F-3549-8DC0-D7AACEE113F0}"/>
    <hyperlink ref="C36" r:id="rId9" xr:uid="{E38B5CB5-032B-7E4A-8928-057A21BA4E86}"/>
    <hyperlink ref="C56" r:id="rId10" xr:uid="{6D963781-4C63-8C41-A214-E679C37A22F2}"/>
    <hyperlink ref="C52" r:id="rId11" xr:uid="{16F329AA-B897-994D-AFD1-F4639A302FE1}"/>
    <hyperlink ref="C57" r:id="rId12" xr:uid="{13733B54-36CF-BF46-9EE7-8CD71A1DF0C0}"/>
    <hyperlink ref="C43" r:id="rId13" xr:uid="{844AC519-DF3D-254F-9542-D5D384AE4BCF}"/>
    <hyperlink ref="C59" r:id="rId14" xr:uid="{DF50BA49-CC31-5541-A72F-E56690287B41}"/>
    <hyperlink ref="C26" r:id="rId15" xr:uid="{ABA96A91-C55B-5647-BE7A-596E176840AD}"/>
    <hyperlink ref="C25" r:id="rId16" xr:uid="{DFE0B927-9F8A-D447-9B18-E38BACCAFD51}"/>
    <hyperlink ref="C23" r:id="rId17" xr:uid="{72C93356-FE6F-A441-A16B-E488B98ABB23}"/>
    <hyperlink ref="C21" r:id="rId18" xr:uid="{B15EFD17-C529-914B-A965-B1B0789D7083}"/>
    <hyperlink ref="C22" r:id="rId19" xr:uid="{0407FF26-001E-8B4E-86CF-49C774AF0FC2}"/>
    <hyperlink ref="C13" r:id="rId20" xr:uid="{92FADD46-534D-F44B-A8F9-E872D2833730}"/>
    <hyperlink ref="C15" r:id="rId21" xr:uid="{5252972E-AE99-3D49-BEA7-568E99BDDB94}"/>
    <hyperlink ref="C16" r:id="rId22" xr:uid="{A49D1561-F9C8-244C-95BA-EE2A195C7AB5}"/>
    <hyperlink ref="C17" r:id="rId23" xr:uid="{2AAE33F1-A6DF-BA44-83D2-C3D8F972C2E6}"/>
    <hyperlink ref="C18" r:id="rId24" xr:uid="{433B86E3-1335-D540-94D9-C2185EE46ADD}"/>
    <hyperlink ref="C20" r:id="rId25" xr:uid="{75DFDB82-E52F-FC41-8277-E37A0F4CACA5}"/>
    <hyperlink ref="C14" r:id="rId26" xr:uid="{C7487F12-A4BD-1F46-A217-9781D64A2C52}"/>
    <hyperlink ref="C12" r:id="rId27" xr:uid="{B45DF5E5-4F16-034C-8DA3-CE1F35DAB810}"/>
    <hyperlink ref="C24" r:id="rId28" xr:uid="{ECDF0284-ACA2-3348-A0DF-589C1991D6EF}"/>
    <hyperlink ref="C19" r:id="rId29" xr:uid="{941C1853-2409-8F44-9403-07CCBE5776E7}"/>
    <hyperlink ref="T11" r:id="rId30" display="https://en.spitogatos.gr/find-agents/Sithonia-Rental-Sale-Solutions/13594" xr:uid="{C1C6CB9B-1AA1-9A49-891A-3C3F9C368391}"/>
    <hyperlink ref="T8" r:id="rId31" display="https://en.spitogatos.gr/find-agents/Sithonia-Rental-Sale-Solutions/13594" xr:uid="{85CFD0A5-76FC-B148-98CF-6C2DA6F69A61}"/>
    <hyperlink ref="T6" r:id="rId32" display="https://en.spitogatos.gr/find-agents/Sithonia-Rental-Sale-Solutions/13594" xr:uid="{3BACA818-0F85-C547-9041-119A49DBCEE2}"/>
    <hyperlink ref="T10" r:id="rId33" display="https://en.spitogatos.gr/find-agents/Sithonia-Rental-Sale-Solutions/13594" xr:uid="{454A7491-2055-854A-98A9-4E0138A3F709}"/>
    <hyperlink ref="T13" r:id="rId34" display="https://en.spitogatos.gr/find-agents/Sithonia-Rental-Sale-Solutions/13594" xr:uid="{362DF5F1-9191-6A47-9620-6E3F0AD60926}"/>
    <hyperlink ref="T14" r:id="rId35" display="https://en.spitogatos.gr/find-agents/Sithonia-Rental-Sale-Solutions/13594" xr:uid="{2E77526A-02C1-EA42-93E0-0DF57E86E221}"/>
    <hyperlink ref="T16" r:id="rId36" display="https://en.spitogatos.gr/find-agents/Sithonia-Rental-Sale-Solutions/13594" xr:uid="{0A6B1E35-47CB-BB46-9CB5-0B5713A5B82F}"/>
    <hyperlink ref="T21" r:id="rId37" display="https://en.spitogatos.gr/find-agents/Sithonia-Rental-Sale-Solutions/13594" xr:uid="{279B096F-5D41-2445-A380-36000006944C}"/>
    <hyperlink ref="T22" r:id="rId38" display="https://en.spitogatos.gr/find-agents/Sithonia-Rental-Sale-Solutions/13594" xr:uid="{27F339F6-299A-1044-8999-CAB81DF286F9}"/>
    <hyperlink ref="C27" r:id="rId39" xr:uid="{400A70E7-B341-C744-8459-530328B8D6A3}"/>
    <hyperlink ref="C28" r:id="rId40" xr:uid="{94EEFBAA-D01E-554D-922B-1531B937A7DB}"/>
    <hyperlink ref="T26" r:id="rId41" display="https://en.spitogatos.gr/find-agents/Sithonia-Rental-Sale-Solutions/13594" xr:uid="{0957F79F-661B-0C4F-8A74-92996E02834B}"/>
    <hyperlink ref="T27" r:id="rId42" display="https://en.spitogatos.gr/find-agents/Sithonia-Rental-Sale-Solutions/13594" xr:uid="{DEFDEF6F-CB1F-DA48-A134-6CC21E0F7F69}"/>
    <hyperlink ref="T28" r:id="rId43" display="https://en.spitogatos.gr/find-agents/Sithonia-Rental-Sale-Solutions/13594" xr:uid="{08B25E1F-D665-1745-ABE8-DB01F91A5360}"/>
    <hyperlink ref="C33" r:id="rId44" xr:uid="{5572D038-5619-3A46-B118-02CC40B1D643}"/>
    <hyperlink ref="C34" r:id="rId45" xr:uid="{A56B1A50-A5AC-0C4B-BF4A-33E2F8DFF3D1}"/>
    <hyperlink ref="C35" r:id="rId46" xr:uid="{54E8AFC4-8530-B749-9026-83024ECF2933}"/>
    <hyperlink ref="C37" r:id="rId47" xr:uid="{3B0C7C5E-38F7-4844-82D7-6090F1618D90}"/>
    <hyperlink ref="C38" r:id="rId48" xr:uid="{410E1152-16BD-EA4B-81CF-F17B964C3866}"/>
    <hyperlink ref="C39" r:id="rId49" xr:uid="{7F4EE0F9-9883-B443-A454-1555B96D72FA}"/>
    <hyperlink ref="C40" r:id="rId50" xr:uid="{47796735-9505-2845-806F-E65684E99C1D}"/>
    <hyperlink ref="C41" r:id="rId51" xr:uid="{B683E3E7-0372-D44E-8DCC-9514EF602B85}"/>
    <hyperlink ref="C44" r:id="rId52" xr:uid="{5C6E5FF8-07CA-3442-9965-B41B6B655B75}"/>
    <hyperlink ref="C45" r:id="rId53" xr:uid="{58DE4FAF-A0FD-C745-B087-3AB0FB68EE1E}"/>
    <hyperlink ref="C47" r:id="rId54" xr:uid="{2B897C7F-F434-1842-BBB3-6C43A210729C}"/>
    <hyperlink ref="C48" r:id="rId55" xr:uid="{4C0763B1-E4A2-6D4C-9994-AF59017B6293}"/>
    <hyperlink ref="C49" r:id="rId56" xr:uid="{05E5E558-8C21-D24A-94EA-DB8BAF5891F4}"/>
    <hyperlink ref="C50" r:id="rId57" xr:uid="{1B89D61F-FF78-BD4E-BD80-B4592F0C656C}"/>
    <hyperlink ref="C51" r:id="rId58" xr:uid="{8181CF89-43DA-D64A-B69E-49873D7837F2}"/>
    <hyperlink ref="C53" r:id="rId59" xr:uid="{C9F7C4A6-9B64-B04D-AF3E-8F2D8949A540}"/>
    <hyperlink ref="C54" r:id="rId60" xr:uid="{38BA4A67-062D-3B49-B51E-8899A84DD0D4}"/>
    <hyperlink ref="C55" r:id="rId61" xr:uid="{8200B762-E95D-BA48-B57D-A3C4BC293F7A}"/>
    <hyperlink ref="C58" r:id="rId62" xr:uid="{C7A774A0-946F-0D45-9909-3766A615B781}"/>
    <hyperlink ref="C60" r:id="rId63" xr:uid="{41ED5E70-E1FD-E849-B0D4-22CC218DB3F4}"/>
    <hyperlink ref="C61" r:id="rId64" xr:uid="{20B36B30-ED12-0143-A7FA-5E0D989F7DB0}"/>
    <hyperlink ref="C62" r:id="rId65" xr:uid="{D1399E08-EB0C-0144-B1E1-BFE49EA66860}"/>
    <hyperlink ref="T61" r:id="rId66" display="https://en.spitogatos.gr/find-agents/POLYMHXANIKH/6343" xr:uid="{B9A5CF82-B42A-7A47-950B-272DA5445483}"/>
    <hyperlink ref="T57" r:id="rId67" display="https://en.spitogatos.gr/find-agents/Sithonia-Rental-Sale-Solutions/13594" xr:uid="{B76983A5-016C-FE41-8228-4768578E6570}"/>
    <hyperlink ref="T56" r:id="rId68" display="https://en.spitogatos.gr/find-agents/Green-Grey/8012" xr:uid="{C79709B0-BC88-2342-9815-9B42F9E77871}"/>
    <hyperlink ref="T54" r:id="rId69" display="https://en.spitogatos.gr/find-agents/RE-MAX-Gold/7185" xr:uid="{5FECA5E6-94E1-7E40-B3F1-B0DBDFDB2CDC}"/>
    <hyperlink ref="T53" r:id="rId70" display="https://en.spitogatos.gr/find-agents/Bee-Spot/6587" xr:uid="{18C4CCC2-4BE1-924C-A1E0-9EE255612B55}"/>
    <hyperlink ref="T52" r:id="rId71" display="https://en.spitogatos.gr/find-agents/Kanakaris-Anastasios/10350" xr:uid="{2E3D497A-AFB1-3F44-956D-029AEA14C348}"/>
    <hyperlink ref="T51" r:id="rId72" display="https://en.spitogatos.gr/find-agents/STAMATIS/12196" xr:uid="{12AFA388-6CB7-894A-B0BA-AD52A7B0408E}"/>
    <hyperlink ref="T50" r:id="rId73" display="https://en.spitogatos.gr/find-agents/A-M-House-Real-Estate-Sithonia-Halkidiki/11914" xr:uid="{ADE6A2F6-817B-5947-A7CD-1AC4E63A075E}"/>
    <hyperlink ref="T49" r:id="rId74" display="https://en.spitogatos.gr/find-agents/A-M-House-Real-Estate-Sithonia-Halkidiki/11914" xr:uid="{66CC2BCB-0255-344F-A05E-E0E89FCBDCCF}"/>
    <hyperlink ref="C9" r:id="rId75" xr:uid="{059C4C09-44DC-43C7-9140-CD659A8649BE}"/>
    <hyperlink ref="C29" r:id="rId76" xr:uid="{7F5B2951-A64C-4B32-9392-530EFC351602}"/>
    <hyperlink ref="C30" r:id="rId77" xr:uid="{F202429A-8083-42B3-BF9C-0BE9CFAD0818}"/>
    <hyperlink ref="C31" r:id="rId78" xr:uid="{567CD634-84AE-4754-B380-CB20B2314868}"/>
    <hyperlink ref="C42" r:id="rId79" xr:uid="{F834A01E-E8F8-408F-8A84-E030D4B4A069}"/>
  </hyperlinks>
  <pageMargins left="0.7" right="0.7" top="0.75" bottom="0.75" header="0.3" footer="0.3"/>
  <pageSetup paperSize="9" orientation="portrait"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D50E-9BD2-406F-BD16-39E9C82F6AEB}">
  <sheetPr filterMode="1"/>
  <dimension ref="A2:AA88"/>
  <sheetViews>
    <sheetView zoomScale="85" zoomScaleNormal="85" workbookViewId="0">
      <selection activeCell="F3" sqref="F3"/>
    </sheetView>
  </sheetViews>
  <sheetFormatPr defaultColWidth="8.7109375" defaultRowHeight="15"/>
  <cols>
    <col min="1" max="1" width="25.42578125" style="1" customWidth="1"/>
    <col min="2" max="2" width="14" style="1" customWidth="1"/>
    <col min="3" max="3" width="41.42578125" style="1" bestFit="1" customWidth="1"/>
    <col min="4" max="4" width="12.85546875" style="1" customWidth="1"/>
    <col min="5" max="5" width="17.28515625" style="1" bestFit="1" customWidth="1"/>
    <col min="6" max="6" width="22.7109375" style="1" bestFit="1" customWidth="1"/>
    <col min="7" max="8" width="15.7109375" style="1" customWidth="1"/>
    <col min="9" max="9" width="14.140625" style="1" customWidth="1"/>
    <col min="10" max="10" width="17.42578125" style="1" customWidth="1"/>
    <col min="11" max="12" width="16.7109375" style="1" customWidth="1"/>
    <col min="13" max="13" width="13.7109375" style="1" customWidth="1"/>
    <col min="14" max="14" width="15.85546875" style="1" customWidth="1"/>
    <col min="15" max="15" width="14.42578125" style="1" customWidth="1"/>
    <col min="16" max="16" width="15.42578125" style="1" customWidth="1"/>
    <col min="17" max="17" width="20.7109375" style="1" customWidth="1"/>
    <col min="18" max="18" width="14.42578125" style="1" customWidth="1"/>
    <col min="19" max="19" width="13.7109375" style="1" customWidth="1"/>
    <col min="20" max="20" width="15.28515625" style="1" customWidth="1"/>
    <col min="21" max="21" width="14.28515625" style="1" customWidth="1"/>
    <col min="22" max="22" width="12.42578125" style="1" customWidth="1"/>
    <col min="23" max="24" width="13.140625" style="1" customWidth="1"/>
    <col min="25" max="25" width="13" style="1" customWidth="1"/>
    <col min="26" max="26" width="13.7109375" style="1" customWidth="1"/>
    <col min="27" max="27" width="12.42578125" style="1" customWidth="1"/>
    <col min="28" max="28" width="14.28515625" style="1" customWidth="1"/>
    <col min="29" max="29" width="15.140625" style="1" customWidth="1"/>
    <col min="30" max="30" width="14.28515625" style="1" customWidth="1"/>
    <col min="31" max="31" width="16.42578125" style="1" customWidth="1"/>
    <col min="32" max="32" width="18.42578125" style="1" customWidth="1"/>
    <col min="33" max="33" width="14.140625" style="1" customWidth="1"/>
    <col min="34" max="34" width="15.42578125" style="1" customWidth="1"/>
    <col min="35" max="35" width="16.140625" style="1" customWidth="1"/>
    <col min="36" max="36" width="19.7109375" style="1" customWidth="1"/>
    <col min="37" max="37" width="14.7109375" style="1" customWidth="1"/>
    <col min="38" max="38" width="17.42578125" style="1" customWidth="1"/>
    <col min="39" max="39" width="15.85546875" style="1" customWidth="1"/>
    <col min="40" max="40" width="14.28515625" style="1" customWidth="1"/>
    <col min="41" max="16384" width="8.7109375" style="1"/>
  </cols>
  <sheetData>
    <row r="2" spans="1:19">
      <c r="E2" s="2"/>
      <c r="F2" s="2"/>
    </row>
    <row r="3" spans="1:19" ht="15.75" thickBot="1">
      <c r="E3" s="1" t="s">
        <v>0</v>
      </c>
      <c r="F3" s="57">
        <f>AVERAGE(F6:F74)</f>
        <v>2694.4450999327332</v>
      </c>
      <c r="G3" s="3">
        <f>SUBTOTAL(1,E5:E74)</f>
        <v>320000</v>
      </c>
    </row>
    <row r="4" spans="1:19" ht="16.5" thickTop="1" thickBot="1">
      <c r="A4" s="4" t="s">
        <v>1</v>
      </c>
      <c r="B4" s="5" t="s">
        <v>2</v>
      </c>
      <c r="C4" s="6" t="s">
        <v>101</v>
      </c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  <c r="I4" s="7" t="s">
        <v>3</v>
      </c>
      <c r="J4" s="4" t="s">
        <v>4</v>
      </c>
      <c r="K4" s="4" t="s">
        <v>5</v>
      </c>
      <c r="L4" s="8" t="s">
        <v>6</v>
      </c>
      <c r="M4" s="4" t="s">
        <v>109</v>
      </c>
      <c r="N4" s="4" t="s">
        <v>110</v>
      </c>
      <c r="O4" s="4" t="s">
        <v>111</v>
      </c>
      <c r="P4" s="4" t="s">
        <v>112</v>
      </c>
      <c r="Q4" s="4" t="s">
        <v>113</v>
      </c>
      <c r="R4" s="4" t="s">
        <v>114</v>
      </c>
      <c r="S4" s="4" t="s">
        <v>115</v>
      </c>
    </row>
    <row r="5" spans="1:19" ht="21.75" hidden="1" customHeight="1" thickTop="1">
      <c r="A5" s="9" t="s">
        <v>7</v>
      </c>
      <c r="B5" s="10">
        <v>195000</v>
      </c>
      <c r="C5" s="11" t="s">
        <v>8</v>
      </c>
      <c r="D5" s="12">
        <v>83</v>
      </c>
      <c r="E5" s="13">
        <f t="shared" ref="E5" si="0">B5/D5</f>
        <v>2349.397590361446</v>
      </c>
      <c r="F5" s="13"/>
      <c r="G5" s="14">
        <v>600</v>
      </c>
      <c r="H5" s="14"/>
      <c r="I5" s="12" t="s">
        <v>9</v>
      </c>
      <c r="J5" s="12" t="s">
        <v>10</v>
      </c>
      <c r="K5" s="12">
        <v>2</v>
      </c>
      <c r="L5" s="12">
        <v>2</v>
      </c>
      <c r="M5" s="15">
        <v>2021</v>
      </c>
      <c r="N5" s="16">
        <v>44125</v>
      </c>
      <c r="O5" s="16">
        <v>44762</v>
      </c>
      <c r="P5" s="12" t="s">
        <v>10</v>
      </c>
      <c r="Q5" s="12" t="s">
        <v>9</v>
      </c>
    </row>
    <row r="6" spans="1:19" ht="16.5" thickTop="1">
      <c r="A6" s="37" t="s">
        <v>7</v>
      </c>
      <c r="B6" s="41">
        <v>135000</v>
      </c>
      <c r="C6" s="44" t="s">
        <v>11</v>
      </c>
      <c r="D6" s="25">
        <v>55</v>
      </c>
      <c r="E6" s="1" t="s">
        <v>107</v>
      </c>
      <c r="F6" s="49">
        <f t="shared" ref="F6:F37" si="1">B6/D6</f>
        <v>2454.5454545454545</v>
      </c>
      <c r="G6" s="20">
        <v>350</v>
      </c>
      <c r="H6" s="22">
        <v>630</v>
      </c>
      <c r="I6" s="20" t="s">
        <v>10</v>
      </c>
      <c r="J6" s="20" t="s">
        <v>10</v>
      </c>
      <c r="K6" s="20">
        <v>2</v>
      </c>
      <c r="L6" s="23" t="s">
        <v>12</v>
      </c>
      <c r="M6" s="20" t="s">
        <v>13</v>
      </c>
      <c r="N6" s="24">
        <v>44762</v>
      </c>
      <c r="O6" s="24">
        <v>44762</v>
      </c>
      <c r="P6" s="20" t="s">
        <v>9</v>
      </c>
      <c r="Q6" s="20" t="s">
        <v>10</v>
      </c>
      <c r="R6" s="36"/>
    </row>
    <row r="7" spans="1:19" ht="15.75">
      <c r="A7" s="38" t="s">
        <v>14</v>
      </c>
      <c r="B7" s="41">
        <v>300000</v>
      </c>
      <c r="C7" s="45" t="s">
        <v>15</v>
      </c>
      <c r="D7" s="25">
        <v>120</v>
      </c>
      <c r="E7" s="1" t="s">
        <v>107</v>
      </c>
      <c r="F7" s="49">
        <f t="shared" si="1"/>
        <v>2500</v>
      </c>
      <c r="G7" s="22">
        <v>250</v>
      </c>
      <c r="H7" s="22"/>
      <c r="I7" s="20" t="s">
        <v>9</v>
      </c>
      <c r="J7" s="20" t="s">
        <v>10</v>
      </c>
      <c r="K7" s="20">
        <v>3</v>
      </c>
      <c r="L7" s="20">
        <v>2</v>
      </c>
      <c r="M7" s="20" t="s">
        <v>13</v>
      </c>
      <c r="N7" s="24">
        <v>44672</v>
      </c>
      <c r="O7" s="24">
        <v>44762</v>
      </c>
      <c r="P7" s="20" t="s">
        <v>10</v>
      </c>
      <c r="Q7" s="20" t="s">
        <v>10</v>
      </c>
      <c r="R7" s="36"/>
    </row>
    <row r="8" spans="1:19" ht="15.75">
      <c r="A8" s="38" t="s">
        <v>16</v>
      </c>
      <c r="B8" s="41">
        <v>450000</v>
      </c>
      <c r="C8" s="45" t="s">
        <v>17</v>
      </c>
      <c r="D8" s="25">
        <v>185</v>
      </c>
      <c r="E8" s="58">
        <v>480000</v>
      </c>
      <c r="F8" s="49">
        <f t="shared" si="1"/>
        <v>2432.4324324324325</v>
      </c>
      <c r="G8" s="22">
        <v>250</v>
      </c>
      <c r="H8" s="22">
        <v>1200</v>
      </c>
      <c r="I8" s="20" t="s">
        <v>10</v>
      </c>
      <c r="J8" s="20">
        <v>35</v>
      </c>
      <c r="K8" s="20">
        <v>4</v>
      </c>
      <c r="L8" s="20">
        <v>3</v>
      </c>
      <c r="M8" s="20" t="s">
        <v>13</v>
      </c>
      <c r="N8" s="24">
        <v>44691</v>
      </c>
      <c r="O8" s="24">
        <v>44762</v>
      </c>
      <c r="P8" s="20" t="s">
        <v>10</v>
      </c>
      <c r="Q8" s="20" t="s">
        <v>10</v>
      </c>
      <c r="R8" s="36"/>
    </row>
    <row r="9" spans="1:19" ht="16.5" customHeight="1">
      <c r="A9" s="38" t="s">
        <v>14</v>
      </c>
      <c r="B9" s="42">
        <v>240000</v>
      </c>
      <c r="C9" s="69" t="s">
        <v>19</v>
      </c>
      <c r="D9" s="25">
        <v>100</v>
      </c>
      <c r="E9" s="1" t="s">
        <v>107</v>
      </c>
      <c r="F9" s="49">
        <f t="shared" si="1"/>
        <v>2400</v>
      </c>
      <c r="G9" s="22">
        <v>100</v>
      </c>
      <c r="H9" s="22">
        <v>800</v>
      </c>
      <c r="I9" s="20" t="s">
        <v>10</v>
      </c>
      <c r="J9" s="20">
        <v>15</v>
      </c>
      <c r="K9" s="20">
        <v>3</v>
      </c>
      <c r="L9" s="20">
        <v>2</v>
      </c>
      <c r="M9" s="20" t="s">
        <v>13</v>
      </c>
      <c r="N9" s="24">
        <v>44422</v>
      </c>
      <c r="O9" s="24">
        <v>44762</v>
      </c>
      <c r="P9" s="20" t="s">
        <v>9</v>
      </c>
      <c r="Q9" s="20" t="s">
        <v>10</v>
      </c>
      <c r="R9" s="36"/>
    </row>
    <row r="10" spans="1:19" ht="15.75">
      <c r="A10" s="38" t="s">
        <v>20</v>
      </c>
      <c r="B10" s="42">
        <v>220000</v>
      </c>
      <c r="C10" s="45" t="s">
        <v>21</v>
      </c>
      <c r="D10" s="25">
        <v>100</v>
      </c>
      <c r="E10" s="1" t="s">
        <v>107</v>
      </c>
      <c r="F10" s="49">
        <f t="shared" si="1"/>
        <v>2200</v>
      </c>
      <c r="G10" s="22">
        <v>150</v>
      </c>
      <c r="H10" s="22"/>
      <c r="I10" s="20" t="s">
        <v>10</v>
      </c>
      <c r="J10" s="20">
        <v>1</v>
      </c>
      <c r="K10" s="20">
        <v>3</v>
      </c>
      <c r="L10" s="20">
        <v>2</v>
      </c>
      <c r="M10" s="20" t="s">
        <v>13</v>
      </c>
      <c r="N10" s="24">
        <v>44713</v>
      </c>
      <c r="O10" s="24">
        <v>44762</v>
      </c>
      <c r="P10" s="20" t="s">
        <v>9</v>
      </c>
      <c r="Q10" s="20" t="s">
        <v>10</v>
      </c>
      <c r="R10" s="36"/>
    </row>
    <row r="11" spans="1:19" ht="15.75">
      <c r="A11" s="38" t="s">
        <v>20</v>
      </c>
      <c r="B11" s="42">
        <v>235000</v>
      </c>
      <c r="C11" s="45" t="s">
        <v>22</v>
      </c>
      <c r="D11" s="25">
        <v>96</v>
      </c>
      <c r="E11" s="1" t="s">
        <v>107</v>
      </c>
      <c r="F11" s="49">
        <f t="shared" si="1"/>
        <v>2447.9166666666665</v>
      </c>
      <c r="G11" s="22">
        <v>150</v>
      </c>
      <c r="H11" s="22">
        <v>70</v>
      </c>
      <c r="I11" s="20" t="s">
        <v>10</v>
      </c>
      <c r="J11" s="20" t="s">
        <v>10</v>
      </c>
      <c r="K11" s="20">
        <v>3</v>
      </c>
      <c r="L11" s="20"/>
      <c r="M11" s="20" t="s">
        <v>13</v>
      </c>
      <c r="N11" s="24">
        <v>44502</v>
      </c>
      <c r="O11" s="24">
        <v>44761</v>
      </c>
      <c r="P11" s="20" t="s">
        <v>10</v>
      </c>
      <c r="Q11" s="20" t="s">
        <v>10</v>
      </c>
      <c r="R11" s="36"/>
    </row>
    <row r="12" spans="1:19" ht="15.75">
      <c r="A12" s="38" t="s">
        <v>20</v>
      </c>
      <c r="B12" s="41">
        <v>180000</v>
      </c>
      <c r="C12" s="45" t="s">
        <v>23</v>
      </c>
      <c r="D12" s="25">
        <v>80</v>
      </c>
      <c r="E12" s="1" t="s">
        <v>107</v>
      </c>
      <c r="F12" s="49">
        <f t="shared" si="1"/>
        <v>2250</v>
      </c>
      <c r="G12" s="22">
        <v>300</v>
      </c>
      <c r="H12" s="22">
        <v>1200</v>
      </c>
      <c r="I12" s="20" t="s">
        <v>9</v>
      </c>
      <c r="J12" s="20">
        <v>25</v>
      </c>
      <c r="K12" s="20">
        <v>3</v>
      </c>
      <c r="L12" s="20"/>
      <c r="M12" s="20" t="s">
        <v>13</v>
      </c>
      <c r="N12" s="24">
        <v>44474</v>
      </c>
      <c r="O12" s="24">
        <v>44762</v>
      </c>
      <c r="P12" s="20" t="s">
        <v>9</v>
      </c>
      <c r="Q12" s="20" t="s">
        <v>10</v>
      </c>
      <c r="R12" s="36"/>
    </row>
    <row r="13" spans="1:19" ht="15.75">
      <c r="A13" s="38" t="s">
        <v>20</v>
      </c>
      <c r="B13" s="42">
        <v>320000</v>
      </c>
      <c r="C13" s="45" t="s">
        <v>24</v>
      </c>
      <c r="D13" s="25">
        <v>92</v>
      </c>
      <c r="E13" s="1" t="s">
        <v>107</v>
      </c>
      <c r="F13" s="49">
        <f t="shared" si="1"/>
        <v>3478.2608695652175</v>
      </c>
      <c r="G13" s="22">
        <v>250</v>
      </c>
      <c r="H13" s="22">
        <v>1346</v>
      </c>
      <c r="I13" s="20" t="s">
        <v>10</v>
      </c>
      <c r="J13" s="20">
        <v>25</v>
      </c>
      <c r="K13" s="20">
        <v>3</v>
      </c>
      <c r="L13" s="20">
        <v>2</v>
      </c>
      <c r="M13" s="20">
        <v>2020</v>
      </c>
      <c r="N13" s="24">
        <v>43882</v>
      </c>
      <c r="O13" s="24">
        <v>44762</v>
      </c>
      <c r="P13" s="20" t="s">
        <v>9</v>
      </c>
      <c r="Q13" s="20" t="s">
        <v>10</v>
      </c>
      <c r="R13" s="36"/>
    </row>
    <row r="14" spans="1:19" ht="15.75">
      <c r="A14" s="38" t="s">
        <v>25</v>
      </c>
      <c r="B14" s="42">
        <v>380000</v>
      </c>
      <c r="C14" s="45" t="s">
        <v>26</v>
      </c>
      <c r="D14" s="25">
        <v>145</v>
      </c>
      <c r="E14" s="1" t="s">
        <v>107</v>
      </c>
      <c r="F14" s="49">
        <f t="shared" si="1"/>
        <v>2620.6896551724139</v>
      </c>
      <c r="G14" s="22">
        <v>100</v>
      </c>
      <c r="H14" s="22">
        <v>150</v>
      </c>
      <c r="I14" s="20" t="s">
        <v>10</v>
      </c>
      <c r="J14" s="20">
        <v>15</v>
      </c>
      <c r="K14" s="20">
        <v>4</v>
      </c>
      <c r="L14" s="20"/>
      <c r="M14" s="20" t="s">
        <v>13</v>
      </c>
      <c r="N14" s="24">
        <v>44422</v>
      </c>
      <c r="O14" s="24">
        <v>44762</v>
      </c>
      <c r="P14" s="20" t="s">
        <v>9</v>
      </c>
      <c r="Q14" s="20" t="s">
        <v>10</v>
      </c>
      <c r="R14" s="36"/>
    </row>
    <row r="15" spans="1:19" ht="15.75">
      <c r="A15" s="38" t="s">
        <v>20</v>
      </c>
      <c r="B15" s="42">
        <v>215000</v>
      </c>
      <c r="C15" s="45" t="s">
        <v>28</v>
      </c>
      <c r="D15" s="25">
        <v>96</v>
      </c>
      <c r="E15" s="1" t="s">
        <v>107</v>
      </c>
      <c r="F15" s="49">
        <f t="shared" si="1"/>
        <v>2239.5833333333335</v>
      </c>
      <c r="G15" s="22">
        <v>150</v>
      </c>
      <c r="H15" s="22">
        <v>80</v>
      </c>
      <c r="I15" s="20" t="s">
        <v>10</v>
      </c>
      <c r="J15" s="20">
        <v>25</v>
      </c>
      <c r="K15" s="20">
        <v>3</v>
      </c>
      <c r="L15" s="20"/>
      <c r="M15" s="20" t="s">
        <v>13</v>
      </c>
      <c r="N15" s="24">
        <v>44575</v>
      </c>
      <c r="O15" s="24">
        <v>44762</v>
      </c>
      <c r="P15" s="20" t="s">
        <v>10</v>
      </c>
      <c r="Q15" s="20"/>
      <c r="R15" s="36"/>
    </row>
    <row r="16" spans="1:19" ht="15.75">
      <c r="A16" s="38" t="s">
        <v>7</v>
      </c>
      <c r="B16" s="41">
        <v>185000</v>
      </c>
      <c r="C16" s="45" t="s">
        <v>30</v>
      </c>
      <c r="D16" s="25">
        <v>62</v>
      </c>
      <c r="E16" s="1" t="s">
        <v>108</v>
      </c>
      <c r="F16" s="49">
        <f t="shared" si="1"/>
        <v>2983.8709677419356</v>
      </c>
      <c r="G16" s="22">
        <v>300</v>
      </c>
      <c r="H16" s="22">
        <v>1750</v>
      </c>
      <c r="I16" s="20" t="s">
        <v>10</v>
      </c>
      <c r="J16" s="20">
        <v>35</v>
      </c>
      <c r="K16" s="20">
        <v>2</v>
      </c>
      <c r="L16" s="20" t="s">
        <v>12</v>
      </c>
      <c r="M16" s="20" t="s">
        <v>13</v>
      </c>
      <c r="N16" s="24">
        <v>44678</v>
      </c>
      <c r="O16" s="24">
        <v>44762</v>
      </c>
      <c r="P16" s="20" t="s">
        <v>9</v>
      </c>
      <c r="Q16" s="20" t="s">
        <v>10</v>
      </c>
      <c r="R16" s="36"/>
    </row>
    <row r="17" spans="1:18" ht="15.75">
      <c r="A17" s="38" t="s">
        <v>20</v>
      </c>
      <c r="B17" s="41">
        <v>150000</v>
      </c>
      <c r="C17" s="45" t="s">
        <v>31</v>
      </c>
      <c r="D17" s="25">
        <v>65</v>
      </c>
      <c r="E17" s="1" t="s">
        <v>107</v>
      </c>
      <c r="F17" s="49">
        <f t="shared" si="1"/>
        <v>2307.6923076923076</v>
      </c>
      <c r="G17" s="22">
        <v>100</v>
      </c>
      <c r="H17" s="22">
        <v>1400</v>
      </c>
      <c r="I17" s="20" t="s">
        <v>10</v>
      </c>
      <c r="J17" s="20">
        <v>25</v>
      </c>
      <c r="K17" s="20">
        <v>2</v>
      </c>
      <c r="L17" s="20"/>
      <c r="M17" s="20" t="s">
        <v>13</v>
      </c>
      <c r="N17" s="24">
        <v>44611</v>
      </c>
      <c r="O17" s="24">
        <v>44762</v>
      </c>
      <c r="P17" s="20" t="s">
        <v>9</v>
      </c>
      <c r="Q17" s="20" t="s">
        <v>9</v>
      </c>
      <c r="R17" s="36"/>
    </row>
    <row r="18" spans="1:18" ht="15.75">
      <c r="A18" s="38" t="s">
        <v>20</v>
      </c>
      <c r="B18" s="42">
        <v>290000</v>
      </c>
      <c r="C18" s="45" t="s">
        <v>32</v>
      </c>
      <c r="D18" s="25">
        <v>65</v>
      </c>
      <c r="E18" s="58">
        <v>240000</v>
      </c>
      <c r="F18" s="49">
        <f t="shared" si="1"/>
        <v>4461.5384615384619</v>
      </c>
      <c r="G18" s="22">
        <v>1000</v>
      </c>
      <c r="H18" s="22">
        <v>6000</v>
      </c>
      <c r="I18" s="20" t="s">
        <v>10</v>
      </c>
      <c r="J18" s="20">
        <v>80</v>
      </c>
      <c r="K18" s="20">
        <v>2</v>
      </c>
      <c r="L18" s="20"/>
      <c r="M18" s="20" t="s">
        <v>13</v>
      </c>
      <c r="N18" s="24">
        <v>44184</v>
      </c>
      <c r="O18" s="24">
        <v>44762</v>
      </c>
      <c r="P18" s="20" t="s">
        <v>9</v>
      </c>
      <c r="Q18" s="20" t="s">
        <v>9</v>
      </c>
      <c r="R18" s="36"/>
    </row>
    <row r="19" spans="1:18" ht="15.75">
      <c r="A19" s="38" t="s">
        <v>7</v>
      </c>
      <c r="B19" s="42">
        <v>145000</v>
      </c>
      <c r="C19" s="45" t="s">
        <v>35</v>
      </c>
      <c r="D19" s="25">
        <v>60</v>
      </c>
      <c r="E19" s="70" t="s">
        <v>108</v>
      </c>
      <c r="F19" s="49">
        <f t="shared" si="1"/>
        <v>2416.6666666666665</v>
      </c>
      <c r="G19" s="22">
        <v>300</v>
      </c>
      <c r="H19" s="22">
        <v>75</v>
      </c>
      <c r="I19" s="20" t="s">
        <v>10</v>
      </c>
      <c r="J19" s="20" t="s">
        <v>10</v>
      </c>
      <c r="K19" s="20">
        <v>2</v>
      </c>
      <c r="L19" s="20" t="s">
        <v>12</v>
      </c>
      <c r="M19" s="20" t="s">
        <v>13</v>
      </c>
      <c r="N19" s="24">
        <v>44292</v>
      </c>
      <c r="O19" s="24">
        <v>44762</v>
      </c>
      <c r="P19" s="20" t="s">
        <v>9</v>
      </c>
      <c r="Q19" s="20" t="s">
        <v>10</v>
      </c>
      <c r="R19" s="36"/>
    </row>
    <row r="20" spans="1:18" ht="15.75">
      <c r="A20" s="38" t="s">
        <v>20</v>
      </c>
      <c r="B20" s="41">
        <v>260000</v>
      </c>
      <c r="C20" s="45" t="s">
        <v>38</v>
      </c>
      <c r="D20" s="25">
        <v>103</v>
      </c>
      <c r="E20" s="1" t="s">
        <v>108</v>
      </c>
      <c r="F20" s="49">
        <f t="shared" si="1"/>
        <v>2524.2718446601943</v>
      </c>
      <c r="G20" s="22">
        <v>300</v>
      </c>
      <c r="H20" s="22">
        <v>1750</v>
      </c>
      <c r="I20" s="20" t="s">
        <v>10</v>
      </c>
      <c r="J20" s="20">
        <v>55</v>
      </c>
      <c r="K20" s="20">
        <v>3</v>
      </c>
      <c r="L20" s="20">
        <v>3</v>
      </c>
      <c r="M20" s="20" t="s">
        <v>13</v>
      </c>
      <c r="N20" s="24">
        <v>44678</v>
      </c>
      <c r="O20" s="24">
        <v>44762</v>
      </c>
      <c r="P20" s="20" t="s">
        <v>10</v>
      </c>
      <c r="Q20" s="20" t="s">
        <v>10</v>
      </c>
      <c r="R20" s="36"/>
    </row>
    <row r="21" spans="1:18" ht="15.75">
      <c r="A21" s="38" t="s">
        <v>20</v>
      </c>
      <c r="B21" s="41">
        <v>350000</v>
      </c>
      <c r="C21" s="45" t="s">
        <v>40</v>
      </c>
      <c r="D21" s="25">
        <v>140</v>
      </c>
      <c r="E21" s="1" t="s">
        <v>107</v>
      </c>
      <c r="F21" s="49">
        <f t="shared" si="1"/>
        <v>2500</v>
      </c>
      <c r="G21" s="22">
        <v>250</v>
      </c>
      <c r="H21" s="22">
        <v>350</v>
      </c>
      <c r="I21" s="20" t="s">
        <v>10</v>
      </c>
      <c r="J21" s="20" t="s">
        <v>10</v>
      </c>
      <c r="K21" s="20">
        <v>3</v>
      </c>
      <c r="L21" s="20">
        <v>2</v>
      </c>
      <c r="M21" s="20" t="s">
        <v>13</v>
      </c>
      <c r="N21" s="24">
        <v>44754</v>
      </c>
      <c r="O21" s="24">
        <v>44762</v>
      </c>
      <c r="P21" s="20" t="s">
        <v>9</v>
      </c>
      <c r="Q21" s="20" t="s">
        <v>10</v>
      </c>
      <c r="R21" s="36"/>
    </row>
    <row r="22" spans="1:18" ht="15.75">
      <c r="A22" s="38" t="s">
        <v>25</v>
      </c>
      <c r="B22" s="42">
        <v>225000</v>
      </c>
      <c r="C22" s="45" t="s">
        <v>41</v>
      </c>
      <c r="D22" s="25">
        <v>102</v>
      </c>
      <c r="E22" s="1" t="s">
        <v>107</v>
      </c>
      <c r="F22" s="49">
        <f t="shared" si="1"/>
        <v>2205.8823529411766</v>
      </c>
      <c r="G22" s="22">
        <v>150</v>
      </c>
      <c r="H22" s="22">
        <v>100</v>
      </c>
      <c r="I22" s="20" t="s">
        <v>10</v>
      </c>
      <c r="J22" s="20">
        <v>20</v>
      </c>
      <c r="K22" s="20">
        <v>3</v>
      </c>
      <c r="L22" s="20">
        <v>3</v>
      </c>
      <c r="M22" s="20" t="s">
        <v>13</v>
      </c>
      <c r="N22" s="24">
        <v>44686</v>
      </c>
      <c r="O22" s="24">
        <v>44762</v>
      </c>
      <c r="P22" s="20" t="s">
        <v>10</v>
      </c>
      <c r="Q22" s="20" t="s">
        <v>10</v>
      </c>
      <c r="R22" s="36"/>
    </row>
    <row r="23" spans="1:18" ht="15.75">
      <c r="A23" s="38" t="s">
        <v>25</v>
      </c>
      <c r="B23" s="42">
        <v>315000</v>
      </c>
      <c r="C23" s="45" t="s">
        <v>42</v>
      </c>
      <c r="D23" s="25">
        <v>120</v>
      </c>
      <c r="E23" s="1" t="s">
        <v>107</v>
      </c>
      <c r="F23" s="49">
        <f t="shared" si="1"/>
        <v>2625</v>
      </c>
      <c r="G23" s="22">
        <v>80</v>
      </c>
      <c r="H23" s="22">
        <v>130</v>
      </c>
      <c r="I23" s="20" t="s">
        <v>10</v>
      </c>
      <c r="J23" s="20" t="s">
        <v>10</v>
      </c>
      <c r="K23" s="20">
        <v>3</v>
      </c>
      <c r="L23" s="20">
        <v>3</v>
      </c>
      <c r="M23" s="20" t="s">
        <v>13</v>
      </c>
      <c r="N23" s="24">
        <v>44734</v>
      </c>
      <c r="O23" s="24">
        <v>44762</v>
      </c>
      <c r="P23" s="20" t="s">
        <v>10</v>
      </c>
      <c r="Q23" s="20" t="s">
        <v>10</v>
      </c>
      <c r="R23" s="36"/>
    </row>
    <row r="24" spans="1:18" ht="15.75">
      <c r="A24" s="38" t="s">
        <v>16</v>
      </c>
      <c r="B24" s="41">
        <v>930000</v>
      </c>
      <c r="C24" s="45" t="s">
        <v>43</v>
      </c>
      <c r="D24" s="25">
        <v>300</v>
      </c>
      <c r="E24" s="1" t="s">
        <v>107</v>
      </c>
      <c r="F24" s="49">
        <f t="shared" si="1"/>
        <v>3100</v>
      </c>
      <c r="G24" s="22">
        <v>600</v>
      </c>
      <c r="H24" s="22">
        <v>450</v>
      </c>
      <c r="I24" s="20" t="s">
        <v>10</v>
      </c>
      <c r="J24" s="20">
        <v>25</v>
      </c>
      <c r="K24" s="20">
        <v>6</v>
      </c>
      <c r="L24" s="20">
        <v>4</v>
      </c>
      <c r="M24" s="20">
        <v>2017</v>
      </c>
      <c r="N24" s="24">
        <v>44597</v>
      </c>
      <c r="O24" s="24">
        <v>44762</v>
      </c>
      <c r="P24" s="20" t="s">
        <v>10</v>
      </c>
      <c r="Q24" s="20" t="s">
        <v>10</v>
      </c>
      <c r="R24" s="36"/>
    </row>
    <row r="25" spans="1:18" ht="15.75">
      <c r="A25" s="38" t="s">
        <v>20</v>
      </c>
      <c r="B25" s="41">
        <v>349000</v>
      </c>
      <c r="C25" s="45" t="s">
        <v>44</v>
      </c>
      <c r="D25" s="25">
        <v>120</v>
      </c>
      <c r="E25" s="1" t="s">
        <v>107</v>
      </c>
      <c r="F25" s="49">
        <f t="shared" si="1"/>
        <v>2908.3333333333335</v>
      </c>
      <c r="G25" s="22">
        <v>200</v>
      </c>
      <c r="H25" s="22">
        <v>150</v>
      </c>
      <c r="I25" s="20" t="s">
        <v>10</v>
      </c>
      <c r="J25" s="20">
        <v>12</v>
      </c>
      <c r="K25" s="20">
        <v>3</v>
      </c>
      <c r="L25" s="20">
        <v>3</v>
      </c>
      <c r="M25" s="20">
        <v>2020</v>
      </c>
      <c r="N25" s="24">
        <v>44349</v>
      </c>
      <c r="O25" s="24">
        <v>44543</v>
      </c>
      <c r="P25" s="20" t="s">
        <v>9</v>
      </c>
      <c r="Q25" s="20" t="s">
        <v>10</v>
      </c>
      <c r="R25" s="36"/>
    </row>
    <row r="26" spans="1:18" ht="15.75">
      <c r="A26" s="38" t="s">
        <v>20</v>
      </c>
      <c r="B26" s="42">
        <v>320000</v>
      </c>
      <c r="C26" s="45" t="s">
        <v>45</v>
      </c>
      <c r="D26" s="25">
        <v>92</v>
      </c>
      <c r="E26" s="1" t="s">
        <v>107</v>
      </c>
      <c r="F26" s="49">
        <f t="shared" si="1"/>
        <v>3478.2608695652175</v>
      </c>
      <c r="G26" s="22">
        <v>150</v>
      </c>
      <c r="H26" s="22">
        <v>120</v>
      </c>
      <c r="I26" s="20" t="s">
        <v>10</v>
      </c>
      <c r="J26" s="20" t="s">
        <v>10</v>
      </c>
      <c r="K26" s="20">
        <v>3</v>
      </c>
      <c r="L26" s="20">
        <v>2</v>
      </c>
      <c r="M26" s="20">
        <v>2019</v>
      </c>
      <c r="N26" s="24">
        <v>43816</v>
      </c>
      <c r="O26" s="24">
        <v>44754</v>
      </c>
      <c r="P26" s="20" t="s">
        <v>46</v>
      </c>
      <c r="Q26" s="20" t="s">
        <v>10</v>
      </c>
      <c r="R26" s="36"/>
    </row>
    <row r="27" spans="1:18" ht="15.75">
      <c r="A27" s="38" t="s">
        <v>20</v>
      </c>
      <c r="B27" s="41">
        <v>160000</v>
      </c>
      <c r="C27" s="45" t="s">
        <v>48</v>
      </c>
      <c r="D27" s="25">
        <v>62</v>
      </c>
      <c r="E27" s="1" t="s">
        <v>108</v>
      </c>
      <c r="F27" s="49">
        <f t="shared" si="1"/>
        <v>2580.6451612903224</v>
      </c>
      <c r="G27" s="22">
        <v>180</v>
      </c>
      <c r="H27" s="22">
        <v>210</v>
      </c>
      <c r="I27" s="20" t="s">
        <v>10</v>
      </c>
      <c r="J27" s="20">
        <v>10</v>
      </c>
      <c r="K27" s="20">
        <v>2</v>
      </c>
      <c r="L27" s="20">
        <v>2</v>
      </c>
      <c r="M27" s="20" t="s">
        <v>13</v>
      </c>
      <c r="N27" s="24">
        <v>44484</v>
      </c>
      <c r="O27" s="24">
        <v>44751</v>
      </c>
      <c r="P27" s="20" t="s">
        <v>46</v>
      </c>
      <c r="Q27" s="20" t="s">
        <v>10</v>
      </c>
      <c r="R27" s="36"/>
    </row>
    <row r="28" spans="1:18" ht="15.75">
      <c r="A28" s="38" t="s">
        <v>20</v>
      </c>
      <c r="B28" s="41">
        <v>320000</v>
      </c>
      <c r="C28" s="45" t="s">
        <v>49</v>
      </c>
      <c r="D28" s="25">
        <v>98</v>
      </c>
      <c r="E28" s="1" t="s">
        <v>107</v>
      </c>
      <c r="F28" s="49">
        <f t="shared" si="1"/>
        <v>3265.3061224489797</v>
      </c>
      <c r="G28" s="22">
        <v>210</v>
      </c>
      <c r="H28" s="22">
        <v>100</v>
      </c>
      <c r="I28" s="20" t="s">
        <v>10</v>
      </c>
      <c r="J28" s="20">
        <v>24</v>
      </c>
      <c r="K28" s="20">
        <v>3</v>
      </c>
      <c r="L28" s="20">
        <v>2</v>
      </c>
      <c r="M28" s="20">
        <v>2021</v>
      </c>
      <c r="N28" s="24">
        <v>44481</v>
      </c>
      <c r="O28" s="24">
        <v>44760</v>
      </c>
      <c r="P28" s="20"/>
      <c r="Q28" s="20" t="s">
        <v>10</v>
      </c>
      <c r="R28" s="36"/>
    </row>
    <row r="29" spans="1:18" ht="15.75">
      <c r="A29" s="38" t="s">
        <v>20</v>
      </c>
      <c r="B29" s="41">
        <v>340000</v>
      </c>
      <c r="C29" s="45" t="s">
        <v>50</v>
      </c>
      <c r="D29" s="25">
        <v>93</v>
      </c>
      <c r="E29" s="1" t="s">
        <v>107</v>
      </c>
      <c r="F29" s="49">
        <f t="shared" si="1"/>
        <v>3655.9139784946237</v>
      </c>
      <c r="G29" s="22">
        <v>200</v>
      </c>
      <c r="H29" s="22">
        <v>100</v>
      </c>
      <c r="I29" s="20" t="s">
        <v>10</v>
      </c>
      <c r="J29" s="20">
        <v>30</v>
      </c>
      <c r="K29" s="20">
        <v>3</v>
      </c>
      <c r="L29" s="20">
        <v>2</v>
      </c>
      <c r="M29" s="20">
        <v>2020</v>
      </c>
      <c r="N29" s="24">
        <v>44056</v>
      </c>
      <c r="O29" s="24">
        <v>44377</v>
      </c>
      <c r="P29" s="20"/>
      <c r="Q29" s="20" t="s">
        <v>10</v>
      </c>
      <c r="R29" s="36"/>
    </row>
    <row r="30" spans="1:18" ht="15.75">
      <c r="A30" s="38" t="s">
        <v>16</v>
      </c>
      <c r="B30" s="41">
        <v>300000</v>
      </c>
      <c r="C30" s="45" t="s">
        <v>52</v>
      </c>
      <c r="D30" s="25">
        <v>85</v>
      </c>
      <c r="E30" s="1" t="s">
        <v>108</v>
      </c>
      <c r="F30" s="49">
        <f t="shared" si="1"/>
        <v>3529.4117647058824</v>
      </c>
      <c r="G30" s="22"/>
      <c r="H30" s="22">
        <v>178</v>
      </c>
      <c r="I30" s="20" t="s">
        <v>10</v>
      </c>
      <c r="J30" s="20" t="s">
        <v>10</v>
      </c>
      <c r="K30" s="20">
        <v>2</v>
      </c>
      <c r="L30" s="20">
        <v>2</v>
      </c>
      <c r="M30" s="20" t="s">
        <v>13</v>
      </c>
      <c r="N30" s="24">
        <v>44774</v>
      </c>
      <c r="O30" s="24">
        <v>44774</v>
      </c>
      <c r="P30" s="20" t="s">
        <v>10</v>
      </c>
      <c r="Q30" s="20" t="s">
        <v>10</v>
      </c>
      <c r="R30" s="36"/>
    </row>
    <row r="31" spans="1:18" ht="15.75">
      <c r="A31" s="38" t="s">
        <v>53</v>
      </c>
      <c r="B31" s="41">
        <v>720000</v>
      </c>
      <c r="C31" s="45" t="s">
        <v>54</v>
      </c>
      <c r="D31" s="25">
        <v>120</v>
      </c>
      <c r="E31" s="1" t="s">
        <v>108</v>
      </c>
      <c r="F31" s="49">
        <f t="shared" si="1"/>
        <v>6000</v>
      </c>
      <c r="G31" s="22"/>
      <c r="H31" s="22"/>
      <c r="I31" s="20" t="s">
        <v>10</v>
      </c>
      <c r="J31" s="20" t="s">
        <v>10</v>
      </c>
      <c r="K31" s="20"/>
      <c r="L31" s="20"/>
      <c r="M31" s="20">
        <v>2012</v>
      </c>
      <c r="N31" s="24">
        <v>44789</v>
      </c>
      <c r="O31" s="24">
        <v>44789</v>
      </c>
      <c r="P31" s="20"/>
      <c r="Q31" s="20" t="s">
        <v>10</v>
      </c>
      <c r="R31" s="36"/>
    </row>
    <row r="32" spans="1:18" ht="15.75">
      <c r="A32" s="38" t="s">
        <v>25</v>
      </c>
      <c r="B32" s="41">
        <v>230000</v>
      </c>
      <c r="C32" s="45" t="s">
        <v>56</v>
      </c>
      <c r="D32" s="25">
        <v>80</v>
      </c>
      <c r="E32" s="1" t="s">
        <v>108</v>
      </c>
      <c r="F32" s="49">
        <f t="shared" si="1"/>
        <v>2875</v>
      </c>
      <c r="G32" s="22"/>
      <c r="H32" s="22"/>
      <c r="I32" s="20" t="s">
        <v>10</v>
      </c>
      <c r="J32" s="20" t="s">
        <v>10</v>
      </c>
      <c r="K32" s="20">
        <v>2</v>
      </c>
      <c r="L32" s="20"/>
      <c r="M32" s="20">
        <v>2007</v>
      </c>
      <c r="N32" s="24"/>
      <c r="O32" s="24"/>
      <c r="P32" s="20"/>
      <c r="Q32" s="20"/>
      <c r="R32" s="36"/>
    </row>
    <row r="33" spans="1:18" ht="15.75">
      <c r="A33" s="38" t="s">
        <v>7</v>
      </c>
      <c r="B33" s="41">
        <v>115000</v>
      </c>
      <c r="C33" s="45" t="s">
        <v>57</v>
      </c>
      <c r="D33" s="25">
        <v>50</v>
      </c>
      <c r="E33" s="1" t="s">
        <v>107</v>
      </c>
      <c r="F33" s="49">
        <f t="shared" si="1"/>
        <v>2300</v>
      </c>
      <c r="G33" s="22"/>
      <c r="H33" s="22"/>
      <c r="I33" s="20" t="s">
        <v>9</v>
      </c>
      <c r="J33" s="20" t="s">
        <v>10</v>
      </c>
      <c r="K33" s="20">
        <v>2</v>
      </c>
      <c r="L33" s="20">
        <v>1</v>
      </c>
      <c r="M33" s="20" t="s">
        <v>13</v>
      </c>
      <c r="N33" s="24">
        <v>44474</v>
      </c>
      <c r="O33" s="24">
        <v>44857</v>
      </c>
      <c r="P33" s="20" t="s">
        <v>9</v>
      </c>
      <c r="Q33" s="20" t="s">
        <v>9</v>
      </c>
      <c r="R33" s="36"/>
    </row>
    <row r="34" spans="1:18" ht="15.75">
      <c r="A34" s="39" t="s">
        <v>16</v>
      </c>
      <c r="B34" s="43">
        <v>350000</v>
      </c>
      <c r="C34" s="44" t="s">
        <v>36</v>
      </c>
      <c r="D34" s="46">
        <v>130</v>
      </c>
      <c r="E34" s="1" t="s">
        <v>107</v>
      </c>
      <c r="F34" s="50">
        <f t="shared" si="1"/>
        <v>2692.3076923076924</v>
      </c>
      <c r="G34" s="35">
        <v>300</v>
      </c>
      <c r="H34" s="35">
        <v>1000</v>
      </c>
      <c r="I34" s="35" t="s">
        <v>10</v>
      </c>
      <c r="J34" s="35">
        <v>15</v>
      </c>
      <c r="K34" s="35">
        <v>4</v>
      </c>
      <c r="L34" s="35">
        <v>2</v>
      </c>
      <c r="M34" s="35" t="s">
        <v>13</v>
      </c>
      <c r="N34" s="51">
        <v>44250</v>
      </c>
      <c r="O34" s="52">
        <v>44996</v>
      </c>
      <c r="P34" s="35" t="s">
        <v>10</v>
      </c>
      <c r="Q34" s="35" t="s">
        <v>9</v>
      </c>
    </row>
    <row r="35" spans="1:18" ht="15.75">
      <c r="A35" s="39" t="s">
        <v>16</v>
      </c>
      <c r="B35" s="53">
        <v>480000</v>
      </c>
      <c r="C35" s="44" t="s">
        <v>17</v>
      </c>
      <c r="D35" s="46">
        <v>185</v>
      </c>
      <c r="E35" s="1" t="s">
        <v>107</v>
      </c>
      <c r="F35" s="50">
        <f t="shared" si="1"/>
        <v>2594.5945945945946</v>
      </c>
      <c r="G35" s="35">
        <v>250</v>
      </c>
      <c r="H35" s="35">
        <v>1200</v>
      </c>
      <c r="I35" s="35" t="s">
        <v>10</v>
      </c>
      <c r="J35" s="35">
        <v>35</v>
      </c>
      <c r="K35" s="35">
        <v>4</v>
      </c>
      <c r="L35" s="35">
        <v>3</v>
      </c>
      <c r="M35" s="35" t="s">
        <v>13</v>
      </c>
      <c r="N35" s="52">
        <v>44691</v>
      </c>
      <c r="O35" s="52">
        <v>44996</v>
      </c>
      <c r="P35" s="35" t="s">
        <v>10</v>
      </c>
      <c r="Q35" s="35" t="s">
        <v>10</v>
      </c>
    </row>
    <row r="36" spans="1:18" ht="15.75">
      <c r="A36" s="39" t="s">
        <v>16</v>
      </c>
      <c r="B36" s="53">
        <v>750000</v>
      </c>
      <c r="C36" s="44" t="s">
        <v>63</v>
      </c>
      <c r="D36" s="46">
        <v>180</v>
      </c>
      <c r="E36" s="1" t="s">
        <v>107</v>
      </c>
      <c r="F36" s="50">
        <f t="shared" si="1"/>
        <v>4166.666666666667</v>
      </c>
      <c r="G36" s="35">
        <v>1503</v>
      </c>
      <c r="H36" s="35">
        <v>445</v>
      </c>
      <c r="I36" s="35" t="s">
        <v>10</v>
      </c>
      <c r="J36" s="35"/>
      <c r="K36" s="35">
        <v>3</v>
      </c>
      <c r="L36" s="35" t="s">
        <v>12</v>
      </c>
      <c r="M36" s="54">
        <v>2022</v>
      </c>
      <c r="N36" s="52">
        <v>44874</v>
      </c>
      <c r="O36" s="52">
        <v>44997</v>
      </c>
      <c r="P36" s="35" t="s">
        <v>10</v>
      </c>
      <c r="Q36" s="35" t="s">
        <v>10</v>
      </c>
    </row>
    <row r="37" spans="1:18" ht="15.75">
      <c r="A37" s="39" t="s">
        <v>16</v>
      </c>
      <c r="B37" s="53">
        <v>640000</v>
      </c>
      <c r="C37" s="44" t="s">
        <v>64</v>
      </c>
      <c r="D37" s="46">
        <v>260</v>
      </c>
      <c r="E37" s="1" t="s">
        <v>107</v>
      </c>
      <c r="F37" s="50">
        <f t="shared" si="1"/>
        <v>2461.5384615384614</v>
      </c>
      <c r="G37" s="35">
        <v>1503</v>
      </c>
      <c r="H37" s="35">
        <v>303</v>
      </c>
      <c r="I37" s="35" t="s">
        <v>10</v>
      </c>
      <c r="J37" s="35"/>
      <c r="K37" s="35">
        <v>4</v>
      </c>
      <c r="L37" s="35">
        <v>3</v>
      </c>
      <c r="M37" s="35">
        <v>2022</v>
      </c>
      <c r="N37" s="52">
        <v>44775</v>
      </c>
      <c r="O37" s="52">
        <v>44997</v>
      </c>
      <c r="P37" s="35" t="s">
        <v>10</v>
      </c>
      <c r="Q37" s="35" t="s">
        <v>10</v>
      </c>
    </row>
    <row r="38" spans="1:18" ht="15.75">
      <c r="A38" s="39" t="s">
        <v>16</v>
      </c>
      <c r="B38" s="43">
        <v>585000</v>
      </c>
      <c r="C38" s="44" t="s">
        <v>65</v>
      </c>
      <c r="D38" s="46">
        <v>240</v>
      </c>
      <c r="E38" s="1" t="s">
        <v>107</v>
      </c>
      <c r="F38" s="50">
        <f t="shared" ref="F38:F74" si="2">B38/D38</f>
        <v>2437.5</v>
      </c>
      <c r="G38" s="35">
        <v>1503</v>
      </c>
      <c r="H38" s="35">
        <v>219</v>
      </c>
      <c r="I38" s="35"/>
      <c r="J38" s="35"/>
      <c r="K38" s="35">
        <v>4</v>
      </c>
      <c r="L38" s="35">
        <v>3</v>
      </c>
      <c r="M38" s="35">
        <v>2022</v>
      </c>
      <c r="N38" s="52">
        <v>44775</v>
      </c>
      <c r="O38" s="52">
        <v>44997</v>
      </c>
      <c r="P38" s="35" t="s">
        <v>10</v>
      </c>
      <c r="Q38" s="35" t="s">
        <v>10</v>
      </c>
    </row>
    <row r="39" spans="1:18" ht="15.75">
      <c r="A39" s="39" t="s">
        <v>16</v>
      </c>
      <c r="B39" s="43">
        <v>340000</v>
      </c>
      <c r="C39" s="44" t="s">
        <v>66</v>
      </c>
      <c r="D39" s="46">
        <v>86</v>
      </c>
      <c r="E39" s="1" t="s">
        <v>107</v>
      </c>
      <c r="F39" s="50">
        <f t="shared" si="2"/>
        <v>3953.4883720930234</v>
      </c>
      <c r="G39" s="35">
        <v>1503</v>
      </c>
      <c r="H39" s="35">
        <v>178</v>
      </c>
      <c r="I39" s="35" t="s">
        <v>10</v>
      </c>
      <c r="J39" s="35"/>
      <c r="K39" s="35">
        <v>4</v>
      </c>
      <c r="L39" s="35" t="s">
        <v>12</v>
      </c>
      <c r="M39" s="35">
        <v>2022</v>
      </c>
      <c r="N39" s="52">
        <v>44775</v>
      </c>
      <c r="O39" s="52">
        <v>44997</v>
      </c>
      <c r="P39" s="35" t="s">
        <v>9</v>
      </c>
      <c r="Q39" s="35" t="s">
        <v>10</v>
      </c>
    </row>
    <row r="40" spans="1:18" ht="15.75">
      <c r="A40" s="39" t="s">
        <v>16</v>
      </c>
      <c r="B40" s="53">
        <v>450000</v>
      </c>
      <c r="C40" s="44" t="s">
        <v>67</v>
      </c>
      <c r="D40" s="46">
        <v>141</v>
      </c>
      <c r="E40" s="1" t="s">
        <v>107</v>
      </c>
      <c r="F40" s="50">
        <f t="shared" si="2"/>
        <v>3191.4893617021276</v>
      </c>
      <c r="G40" s="35">
        <v>1503</v>
      </c>
      <c r="H40" s="35">
        <v>321</v>
      </c>
      <c r="I40" s="35" t="s">
        <v>10</v>
      </c>
      <c r="J40" s="35"/>
      <c r="K40" s="35">
        <v>3</v>
      </c>
      <c r="L40" s="35">
        <v>2</v>
      </c>
      <c r="M40" s="35">
        <v>2022</v>
      </c>
      <c r="N40" s="52">
        <v>44775</v>
      </c>
      <c r="O40" s="52">
        <v>44997</v>
      </c>
      <c r="P40" s="35" t="s">
        <v>10</v>
      </c>
      <c r="Q40" s="35" t="s">
        <v>10</v>
      </c>
    </row>
    <row r="41" spans="1:18" ht="15.75">
      <c r="A41" s="39" t="s">
        <v>16</v>
      </c>
      <c r="B41" s="53">
        <v>850000</v>
      </c>
      <c r="C41" s="44" t="s">
        <v>68</v>
      </c>
      <c r="D41" s="46">
        <v>300</v>
      </c>
      <c r="E41" s="1" t="s">
        <v>107</v>
      </c>
      <c r="F41" s="50">
        <f t="shared" si="2"/>
        <v>2833.3333333333335</v>
      </c>
      <c r="G41" s="35">
        <v>1000</v>
      </c>
      <c r="H41" s="35">
        <v>4500</v>
      </c>
      <c r="I41" s="35" t="s">
        <v>10</v>
      </c>
      <c r="J41" s="35"/>
      <c r="K41" s="35">
        <v>3</v>
      </c>
      <c r="L41" s="35" t="s">
        <v>12</v>
      </c>
      <c r="M41" s="35">
        <v>2022</v>
      </c>
      <c r="N41" s="52">
        <v>44945</v>
      </c>
      <c r="O41" s="52">
        <v>44981</v>
      </c>
      <c r="P41" s="35" t="s">
        <v>10</v>
      </c>
      <c r="Q41" s="35" t="s">
        <v>10</v>
      </c>
    </row>
    <row r="42" spans="1:18" ht="15.75">
      <c r="A42" s="39" t="s">
        <v>16</v>
      </c>
      <c r="B42" s="53">
        <v>290000</v>
      </c>
      <c r="C42" s="44" t="s">
        <v>69</v>
      </c>
      <c r="D42" s="46">
        <v>90</v>
      </c>
      <c r="E42" s="58">
        <v>240000</v>
      </c>
      <c r="F42" s="50">
        <f t="shared" si="2"/>
        <v>3222.2222222222222</v>
      </c>
      <c r="G42" s="35"/>
      <c r="H42" s="35">
        <v>1000</v>
      </c>
      <c r="I42" s="35" t="s">
        <v>10</v>
      </c>
      <c r="J42" s="35"/>
      <c r="K42" s="35">
        <v>3</v>
      </c>
      <c r="L42" s="35" t="s">
        <v>12</v>
      </c>
      <c r="M42" s="35" t="s">
        <v>13</v>
      </c>
      <c r="N42" s="52">
        <v>44903</v>
      </c>
      <c r="O42" s="52">
        <v>44905</v>
      </c>
      <c r="P42" s="35" t="s">
        <v>10</v>
      </c>
      <c r="Q42" s="35" t="s">
        <v>10</v>
      </c>
    </row>
    <row r="43" spans="1:18" ht="15.75">
      <c r="A43" s="39" t="s">
        <v>14</v>
      </c>
      <c r="B43" s="53">
        <v>270000</v>
      </c>
      <c r="C43" s="44" t="s">
        <v>70</v>
      </c>
      <c r="D43" s="46">
        <v>120</v>
      </c>
      <c r="E43" s="1" t="s">
        <v>107</v>
      </c>
      <c r="F43" s="50">
        <f t="shared" si="2"/>
        <v>2250</v>
      </c>
      <c r="G43" s="35">
        <v>200</v>
      </c>
      <c r="H43" s="35"/>
      <c r="I43" s="35"/>
      <c r="J43" s="35"/>
      <c r="K43" s="35">
        <v>3</v>
      </c>
      <c r="L43" s="35">
        <v>2</v>
      </c>
      <c r="M43" s="35" t="s">
        <v>13</v>
      </c>
      <c r="N43" s="52">
        <v>44574</v>
      </c>
      <c r="O43" s="52">
        <v>44847</v>
      </c>
      <c r="P43" s="35" t="s">
        <v>9</v>
      </c>
      <c r="Q43" s="35" t="s">
        <v>10</v>
      </c>
    </row>
    <row r="44" spans="1:18" ht="15.75">
      <c r="A44" s="39" t="s">
        <v>14</v>
      </c>
      <c r="B44" s="53">
        <v>250000</v>
      </c>
      <c r="C44" s="44" t="s">
        <v>71</v>
      </c>
      <c r="D44" s="46">
        <v>90</v>
      </c>
      <c r="E44" s="1" t="s">
        <v>107</v>
      </c>
      <c r="F44" s="50">
        <f t="shared" si="2"/>
        <v>2777.7777777777778</v>
      </c>
      <c r="G44" s="35">
        <v>200</v>
      </c>
      <c r="H44" s="35">
        <v>700</v>
      </c>
      <c r="I44" s="35" t="s">
        <v>10</v>
      </c>
      <c r="J44" s="35" t="s">
        <v>10</v>
      </c>
      <c r="K44" s="35">
        <v>3</v>
      </c>
      <c r="L44" s="35" t="s">
        <v>12</v>
      </c>
      <c r="M44" s="35" t="s">
        <v>13</v>
      </c>
      <c r="N44" s="51">
        <v>44547</v>
      </c>
      <c r="O44" s="52">
        <v>44991</v>
      </c>
      <c r="P44" s="35" t="s">
        <v>9</v>
      </c>
      <c r="Q44" s="35" t="s">
        <v>10</v>
      </c>
    </row>
    <row r="45" spans="1:18" ht="15.75">
      <c r="A45" s="39" t="s">
        <v>14</v>
      </c>
      <c r="B45" s="53">
        <v>200000</v>
      </c>
      <c r="C45" s="44" t="s">
        <v>72</v>
      </c>
      <c r="D45" s="46">
        <v>93</v>
      </c>
      <c r="E45" s="1" t="s">
        <v>107</v>
      </c>
      <c r="F45" s="50">
        <f t="shared" si="2"/>
        <v>2150.5376344086021</v>
      </c>
      <c r="G45" s="35">
        <v>300</v>
      </c>
      <c r="H45" s="35"/>
      <c r="I45" s="35"/>
      <c r="J45" s="35"/>
      <c r="K45" s="35">
        <v>3</v>
      </c>
      <c r="L45" s="35">
        <v>2</v>
      </c>
      <c r="M45" s="35" t="s">
        <v>73</v>
      </c>
      <c r="N45" s="52">
        <v>44853</v>
      </c>
      <c r="O45" s="52">
        <v>44996</v>
      </c>
      <c r="P45" s="35" t="s">
        <v>9</v>
      </c>
      <c r="Q45" s="35" t="s">
        <v>10</v>
      </c>
    </row>
    <row r="46" spans="1:18" ht="15.75">
      <c r="A46" s="39" t="s">
        <v>14</v>
      </c>
      <c r="B46" s="53">
        <v>240000</v>
      </c>
      <c r="C46" s="44" t="s">
        <v>74</v>
      </c>
      <c r="D46" s="46">
        <v>100</v>
      </c>
      <c r="E46" s="1" t="s">
        <v>107</v>
      </c>
      <c r="F46" s="50">
        <f t="shared" si="2"/>
        <v>2400</v>
      </c>
      <c r="G46" s="35">
        <v>200</v>
      </c>
      <c r="H46" s="35">
        <v>80</v>
      </c>
      <c r="I46" s="35" t="s">
        <v>10</v>
      </c>
      <c r="J46" s="35" t="s">
        <v>10</v>
      </c>
      <c r="K46" s="35">
        <v>3</v>
      </c>
      <c r="L46" s="35">
        <v>2</v>
      </c>
      <c r="M46" s="35">
        <v>2022</v>
      </c>
      <c r="N46" s="52">
        <v>44711</v>
      </c>
      <c r="O46" s="52">
        <v>44981</v>
      </c>
      <c r="P46" s="35" t="s">
        <v>9</v>
      </c>
      <c r="Q46" s="35" t="s">
        <v>10</v>
      </c>
    </row>
    <row r="47" spans="1:18" ht="15.75">
      <c r="A47" s="39" t="s">
        <v>14</v>
      </c>
      <c r="B47" s="53">
        <v>220000</v>
      </c>
      <c r="C47" s="44" t="s">
        <v>75</v>
      </c>
      <c r="D47" s="46">
        <v>100</v>
      </c>
      <c r="E47" s="1" t="s">
        <v>107</v>
      </c>
      <c r="F47" s="50">
        <f t="shared" si="2"/>
        <v>2200</v>
      </c>
      <c r="G47" s="35">
        <v>100</v>
      </c>
      <c r="H47" s="35">
        <v>50</v>
      </c>
      <c r="I47" s="35" t="s">
        <v>10</v>
      </c>
      <c r="J47" s="35" t="s">
        <v>10</v>
      </c>
      <c r="K47" s="35">
        <v>3</v>
      </c>
      <c r="L47" s="35">
        <v>2</v>
      </c>
      <c r="M47" s="35" t="s">
        <v>13</v>
      </c>
      <c r="N47" s="52">
        <v>44711</v>
      </c>
      <c r="O47" s="52">
        <v>44996</v>
      </c>
      <c r="P47" s="35" t="s">
        <v>9</v>
      </c>
      <c r="Q47" s="35" t="s">
        <v>10</v>
      </c>
    </row>
    <row r="48" spans="1:18" ht="15.75">
      <c r="A48" s="39" t="s">
        <v>14</v>
      </c>
      <c r="B48" s="53">
        <v>390000</v>
      </c>
      <c r="C48" s="44" t="s">
        <v>76</v>
      </c>
      <c r="D48" s="46">
        <v>160</v>
      </c>
      <c r="E48" s="1" t="s">
        <v>107</v>
      </c>
      <c r="F48" s="50">
        <f t="shared" si="2"/>
        <v>2437.5</v>
      </c>
      <c r="G48" s="35">
        <v>30</v>
      </c>
      <c r="H48" s="35">
        <v>250</v>
      </c>
      <c r="I48" s="35" t="s">
        <v>10</v>
      </c>
      <c r="J48" s="35" t="s">
        <v>10</v>
      </c>
      <c r="K48" s="35">
        <v>4</v>
      </c>
      <c r="L48" s="35">
        <v>2</v>
      </c>
      <c r="M48" s="35" t="s">
        <v>13</v>
      </c>
      <c r="N48" s="52">
        <v>44966</v>
      </c>
      <c r="O48" s="52">
        <v>45107</v>
      </c>
      <c r="P48" s="35" t="s">
        <v>9</v>
      </c>
      <c r="Q48" s="35" t="s">
        <v>10</v>
      </c>
    </row>
    <row r="49" spans="1:17" ht="15.75">
      <c r="A49" s="39" t="s">
        <v>14</v>
      </c>
      <c r="B49" s="53">
        <v>390000</v>
      </c>
      <c r="C49" s="44" t="s">
        <v>76</v>
      </c>
      <c r="D49" s="46">
        <v>160</v>
      </c>
      <c r="E49" s="1" t="s">
        <v>107</v>
      </c>
      <c r="F49" s="50">
        <f t="shared" si="2"/>
        <v>2437.5</v>
      </c>
      <c r="G49" s="35">
        <v>30</v>
      </c>
      <c r="H49" s="35">
        <v>250</v>
      </c>
      <c r="I49" s="35" t="s">
        <v>10</v>
      </c>
      <c r="J49" s="35" t="s">
        <v>10</v>
      </c>
      <c r="K49" s="35">
        <v>4</v>
      </c>
      <c r="L49" s="35">
        <v>2</v>
      </c>
      <c r="M49" s="35" t="s">
        <v>13</v>
      </c>
      <c r="N49" s="52">
        <v>44966</v>
      </c>
      <c r="O49" s="52">
        <v>44988</v>
      </c>
      <c r="P49" s="35" t="s">
        <v>9</v>
      </c>
      <c r="Q49" s="35" t="s">
        <v>10</v>
      </c>
    </row>
    <row r="50" spans="1:17" ht="15.75">
      <c r="A50" s="39" t="s">
        <v>14</v>
      </c>
      <c r="B50" s="53">
        <v>220000</v>
      </c>
      <c r="C50" s="44" t="s">
        <v>77</v>
      </c>
      <c r="D50" s="46">
        <v>95</v>
      </c>
      <c r="E50" s="1" t="s">
        <v>107</v>
      </c>
      <c r="F50" s="50">
        <f t="shared" si="2"/>
        <v>2315.7894736842104</v>
      </c>
      <c r="G50" s="35">
        <v>100</v>
      </c>
      <c r="H50" s="35">
        <v>120</v>
      </c>
      <c r="I50" s="35" t="s">
        <v>10</v>
      </c>
      <c r="J50" s="35">
        <v>25</v>
      </c>
      <c r="K50" s="35">
        <v>2</v>
      </c>
      <c r="L50" s="35">
        <v>2</v>
      </c>
      <c r="M50" s="54">
        <v>2022</v>
      </c>
      <c r="N50" s="52">
        <v>44610</v>
      </c>
      <c r="O50" s="52">
        <v>44966</v>
      </c>
      <c r="P50" s="35" t="s">
        <v>9</v>
      </c>
      <c r="Q50" s="35" t="s">
        <v>10</v>
      </c>
    </row>
    <row r="51" spans="1:17" ht="15.75">
      <c r="A51" s="39" t="s">
        <v>14</v>
      </c>
      <c r="B51" s="53">
        <v>185000</v>
      </c>
      <c r="C51" s="44" t="s">
        <v>78</v>
      </c>
      <c r="D51" s="46">
        <v>80</v>
      </c>
      <c r="E51" s="1" t="s">
        <v>108</v>
      </c>
      <c r="F51" s="50">
        <f t="shared" si="2"/>
        <v>2312.5</v>
      </c>
      <c r="G51" s="35"/>
      <c r="H51" s="35"/>
      <c r="I51" s="35" t="s">
        <v>10</v>
      </c>
      <c r="J51" s="35" t="s">
        <v>10</v>
      </c>
      <c r="K51" s="35">
        <v>3</v>
      </c>
      <c r="L51" s="54" t="s">
        <v>12</v>
      </c>
      <c r="M51" s="35" t="s">
        <v>13</v>
      </c>
      <c r="N51" s="51">
        <v>44469</v>
      </c>
      <c r="O51" s="52">
        <v>44957</v>
      </c>
      <c r="P51" s="35" t="s">
        <v>9</v>
      </c>
      <c r="Q51" s="35" t="s">
        <v>10</v>
      </c>
    </row>
    <row r="52" spans="1:17" ht="15.75">
      <c r="A52" s="39" t="s">
        <v>14</v>
      </c>
      <c r="B52" s="53">
        <v>190000</v>
      </c>
      <c r="C52" s="44" t="s">
        <v>79</v>
      </c>
      <c r="D52" s="46">
        <v>90</v>
      </c>
      <c r="E52" s="1" t="s">
        <v>107</v>
      </c>
      <c r="F52" s="50">
        <f t="shared" si="2"/>
        <v>2111.1111111111113</v>
      </c>
      <c r="G52" s="35">
        <v>400</v>
      </c>
      <c r="H52" s="35"/>
      <c r="I52" s="35" t="s">
        <v>10</v>
      </c>
      <c r="J52" s="35">
        <v>15</v>
      </c>
      <c r="K52" s="35">
        <v>2</v>
      </c>
      <c r="L52" s="35">
        <v>2</v>
      </c>
      <c r="M52" s="35" t="s">
        <v>13</v>
      </c>
      <c r="N52" s="52">
        <v>44994</v>
      </c>
      <c r="O52" s="52">
        <v>44994</v>
      </c>
      <c r="P52" s="35" t="s">
        <v>9</v>
      </c>
      <c r="Q52" s="35" t="s">
        <v>10</v>
      </c>
    </row>
    <row r="53" spans="1:17" ht="15.75">
      <c r="A53" s="39" t="s">
        <v>14</v>
      </c>
      <c r="B53" s="53">
        <v>240000</v>
      </c>
      <c r="C53" s="44" t="s">
        <v>80</v>
      </c>
      <c r="D53" s="46">
        <v>100</v>
      </c>
      <c r="E53" s="1" t="s">
        <v>107</v>
      </c>
      <c r="F53" s="50">
        <f t="shared" si="2"/>
        <v>2400</v>
      </c>
      <c r="G53" s="35">
        <v>200</v>
      </c>
      <c r="H53" s="35"/>
      <c r="I53" s="35" t="s">
        <v>10</v>
      </c>
      <c r="J53" s="35">
        <v>15</v>
      </c>
      <c r="K53" s="35"/>
      <c r="L53" s="35">
        <v>2</v>
      </c>
      <c r="M53" s="35" t="s">
        <v>13</v>
      </c>
      <c r="N53" s="52">
        <v>44887</v>
      </c>
      <c r="O53" s="52">
        <v>44996</v>
      </c>
      <c r="P53" s="35" t="s">
        <v>9</v>
      </c>
      <c r="Q53" s="35" t="s">
        <v>10</v>
      </c>
    </row>
    <row r="54" spans="1:17" ht="15.75">
      <c r="A54" s="39" t="s">
        <v>14</v>
      </c>
      <c r="B54" s="53">
        <v>185000</v>
      </c>
      <c r="C54" s="44" t="s">
        <v>81</v>
      </c>
      <c r="D54" s="46">
        <v>90</v>
      </c>
      <c r="E54" s="1" t="s">
        <v>108</v>
      </c>
      <c r="F54" s="50">
        <f t="shared" si="2"/>
        <v>2055.5555555555557</v>
      </c>
      <c r="G54" s="35">
        <v>50</v>
      </c>
      <c r="H54" s="35"/>
      <c r="I54" s="35" t="s">
        <v>10</v>
      </c>
      <c r="J54" s="35" t="s">
        <v>10</v>
      </c>
      <c r="K54" s="35">
        <v>3</v>
      </c>
      <c r="L54" s="35">
        <v>2</v>
      </c>
      <c r="M54" s="35" t="s">
        <v>13</v>
      </c>
      <c r="N54" s="52">
        <v>44593</v>
      </c>
      <c r="O54" s="52">
        <v>44997</v>
      </c>
      <c r="P54" s="35" t="s">
        <v>9</v>
      </c>
      <c r="Q54" s="35" t="s">
        <v>10</v>
      </c>
    </row>
    <row r="55" spans="1:17" ht="15.75">
      <c r="A55" s="39" t="s">
        <v>14</v>
      </c>
      <c r="B55" s="53">
        <v>180000</v>
      </c>
      <c r="C55" s="44" t="s">
        <v>82</v>
      </c>
      <c r="D55" s="46">
        <v>85</v>
      </c>
      <c r="E55" s="1" t="s">
        <v>107</v>
      </c>
      <c r="F55" s="50">
        <f t="shared" si="2"/>
        <v>2117.6470588235293</v>
      </c>
      <c r="G55" s="35">
        <v>100</v>
      </c>
      <c r="H55" s="35"/>
      <c r="I55" s="35"/>
      <c r="J55" s="35">
        <v>15</v>
      </c>
      <c r="K55" s="35">
        <v>3</v>
      </c>
      <c r="L55" s="35">
        <v>2</v>
      </c>
      <c r="M55" s="35" t="s">
        <v>13</v>
      </c>
      <c r="N55" s="52">
        <v>44888</v>
      </c>
      <c r="O55" s="52">
        <v>44978</v>
      </c>
      <c r="P55" s="35" t="s">
        <v>9</v>
      </c>
      <c r="Q55" s="35" t="s">
        <v>10</v>
      </c>
    </row>
    <row r="56" spans="1:17" ht="15.75">
      <c r="A56" s="39" t="s">
        <v>14</v>
      </c>
      <c r="B56" s="53">
        <v>250000</v>
      </c>
      <c r="C56" s="44" t="s">
        <v>83</v>
      </c>
      <c r="D56" s="47">
        <v>93</v>
      </c>
      <c r="E56" s="1" t="s">
        <v>107</v>
      </c>
      <c r="F56" s="50">
        <f t="shared" si="2"/>
        <v>2688.1720430107525</v>
      </c>
      <c r="G56" s="36">
        <v>250</v>
      </c>
      <c r="H56" s="36">
        <v>150</v>
      </c>
      <c r="I56" s="35" t="s">
        <v>10</v>
      </c>
      <c r="J56" s="35" t="s">
        <v>10</v>
      </c>
      <c r="K56" s="36">
        <v>3</v>
      </c>
      <c r="L56" s="36">
        <v>2</v>
      </c>
      <c r="M56" s="35" t="s">
        <v>13</v>
      </c>
      <c r="N56" s="52">
        <v>44911</v>
      </c>
      <c r="O56" s="52">
        <v>44996</v>
      </c>
      <c r="P56" s="35" t="s">
        <v>9</v>
      </c>
      <c r="Q56" s="35" t="s">
        <v>10</v>
      </c>
    </row>
    <row r="57" spans="1:17" ht="15.75">
      <c r="A57" s="39" t="s">
        <v>14</v>
      </c>
      <c r="B57" s="53">
        <v>175000</v>
      </c>
      <c r="C57" s="44" t="s">
        <v>84</v>
      </c>
      <c r="D57" s="47">
        <v>83</v>
      </c>
      <c r="E57" s="1" t="s">
        <v>107</v>
      </c>
      <c r="F57" s="50">
        <f t="shared" si="2"/>
        <v>2108.4337349397592</v>
      </c>
      <c r="G57" s="36">
        <v>400</v>
      </c>
      <c r="H57" s="36"/>
      <c r="I57" s="36" t="s">
        <v>10</v>
      </c>
      <c r="J57" s="36">
        <v>15</v>
      </c>
      <c r="K57" s="36">
        <v>2</v>
      </c>
      <c r="L57" s="36">
        <v>2</v>
      </c>
      <c r="M57" s="35" t="s">
        <v>13</v>
      </c>
      <c r="N57" s="52">
        <v>44994</v>
      </c>
      <c r="O57" s="52">
        <v>44995</v>
      </c>
      <c r="P57" s="35" t="s">
        <v>9</v>
      </c>
      <c r="Q57" s="35" t="s">
        <v>10</v>
      </c>
    </row>
    <row r="58" spans="1:17" ht="15.75">
      <c r="A58" s="39" t="s">
        <v>14</v>
      </c>
      <c r="B58" s="53">
        <v>230000</v>
      </c>
      <c r="C58" s="44" t="s">
        <v>85</v>
      </c>
      <c r="D58" s="47">
        <v>85</v>
      </c>
      <c r="E58" s="1" t="s">
        <v>107</v>
      </c>
      <c r="F58" s="50">
        <f t="shared" si="2"/>
        <v>2705.8823529411766</v>
      </c>
      <c r="G58" s="36">
        <v>250</v>
      </c>
      <c r="H58" s="36">
        <v>40</v>
      </c>
      <c r="I58" s="36" t="s">
        <v>10</v>
      </c>
      <c r="J58" s="36">
        <v>10</v>
      </c>
      <c r="K58" s="36">
        <v>2</v>
      </c>
      <c r="L58" s="36">
        <v>2</v>
      </c>
      <c r="M58" s="35" t="s">
        <v>13</v>
      </c>
      <c r="N58" s="52">
        <v>44876</v>
      </c>
      <c r="O58" s="52">
        <v>44996</v>
      </c>
      <c r="P58" s="35" t="s">
        <v>10</v>
      </c>
      <c r="Q58" s="35" t="s">
        <v>10</v>
      </c>
    </row>
    <row r="59" spans="1:17" ht="15.75">
      <c r="A59" s="39" t="s">
        <v>14</v>
      </c>
      <c r="B59" s="53">
        <v>180000</v>
      </c>
      <c r="C59" s="44" t="s">
        <v>86</v>
      </c>
      <c r="D59" s="47">
        <v>84</v>
      </c>
      <c r="E59" s="1" t="s">
        <v>107</v>
      </c>
      <c r="F59" s="50">
        <f t="shared" si="2"/>
        <v>2142.8571428571427</v>
      </c>
      <c r="G59" s="36">
        <v>250</v>
      </c>
      <c r="H59" s="36">
        <v>42</v>
      </c>
      <c r="I59" s="36" t="s">
        <v>10</v>
      </c>
      <c r="J59" s="36">
        <v>9</v>
      </c>
      <c r="K59" s="36">
        <v>2</v>
      </c>
      <c r="L59" s="36">
        <v>2</v>
      </c>
      <c r="M59" s="35" t="s">
        <v>13</v>
      </c>
      <c r="N59" s="52">
        <v>44876</v>
      </c>
      <c r="O59" s="52">
        <v>44996</v>
      </c>
      <c r="P59" s="35" t="s">
        <v>9</v>
      </c>
      <c r="Q59" s="35" t="s">
        <v>10</v>
      </c>
    </row>
    <row r="60" spans="1:17" ht="15.75">
      <c r="A60" s="39" t="s">
        <v>14</v>
      </c>
      <c r="B60" s="53">
        <v>200000</v>
      </c>
      <c r="C60" s="44" t="s">
        <v>87</v>
      </c>
      <c r="D60" s="47">
        <v>93</v>
      </c>
      <c r="E60" s="1" t="s">
        <v>107</v>
      </c>
      <c r="F60" s="50">
        <f t="shared" si="2"/>
        <v>2150.5376344086021</v>
      </c>
      <c r="G60" s="36"/>
      <c r="H60" s="36"/>
      <c r="I60" s="36"/>
      <c r="J60" s="36"/>
      <c r="K60" s="36">
        <v>3</v>
      </c>
      <c r="L60" s="36"/>
      <c r="M60" s="36" t="s">
        <v>73</v>
      </c>
      <c r="N60" s="52">
        <v>44663</v>
      </c>
      <c r="O60" s="52">
        <v>44663</v>
      </c>
      <c r="P60" s="36"/>
      <c r="Q60" s="36"/>
    </row>
    <row r="61" spans="1:17" ht="15.75">
      <c r="A61" s="39" t="s">
        <v>14</v>
      </c>
      <c r="B61" s="42">
        <v>150000</v>
      </c>
      <c r="C61" s="44" t="s">
        <v>88</v>
      </c>
      <c r="D61" s="47">
        <v>60</v>
      </c>
      <c r="E61" s="1" t="s">
        <v>107</v>
      </c>
      <c r="F61" s="50">
        <f t="shared" si="2"/>
        <v>2500</v>
      </c>
      <c r="G61" s="36">
        <v>160</v>
      </c>
      <c r="H61" s="36"/>
      <c r="I61" s="36"/>
      <c r="J61" s="36" t="s">
        <v>10</v>
      </c>
      <c r="K61" s="36">
        <v>2</v>
      </c>
      <c r="L61" s="36">
        <v>2</v>
      </c>
      <c r="M61" s="36" t="s">
        <v>73</v>
      </c>
      <c r="N61" s="52">
        <v>44742</v>
      </c>
      <c r="O61" s="52">
        <v>44780</v>
      </c>
      <c r="P61" s="35" t="s">
        <v>9</v>
      </c>
      <c r="Q61" s="35" t="s">
        <v>10</v>
      </c>
    </row>
    <row r="62" spans="1:17" ht="15.75">
      <c r="A62" s="39" t="s">
        <v>14</v>
      </c>
      <c r="B62" s="42">
        <v>250000</v>
      </c>
      <c r="C62" s="44" t="s">
        <v>89</v>
      </c>
      <c r="D62" s="47">
        <v>80</v>
      </c>
      <c r="E62" s="1" t="s">
        <v>108</v>
      </c>
      <c r="F62" s="50">
        <f t="shared" si="2"/>
        <v>3125</v>
      </c>
      <c r="G62" s="36">
        <v>100</v>
      </c>
      <c r="H62" s="36">
        <v>40</v>
      </c>
      <c r="I62" s="36" t="s">
        <v>10</v>
      </c>
      <c r="J62" s="36" t="s">
        <v>10</v>
      </c>
      <c r="K62" s="36">
        <v>3</v>
      </c>
      <c r="L62" s="36">
        <v>2</v>
      </c>
      <c r="M62" s="36">
        <v>2022</v>
      </c>
      <c r="N62" s="52">
        <v>44607</v>
      </c>
      <c r="O62" s="52">
        <v>44986</v>
      </c>
      <c r="P62" s="35" t="s">
        <v>10</v>
      </c>
      <c r="Q62" s="35" t="s">
        <v>10</v>
      </c>
    </row>
    <row r="63" spans="1:17" ht="15.75">
      <c r="A63" s="39" t="s">
        <v>14</v>
      </c>
      <c r="B63" s="53">
        <v>225000</v>
      </c>
      <c r="C63" s="44" t="s">
        <v>90</v>
      </c>
      <c r="D63" s="47">
        <v>75</v>
      </c>
      <c r="E63" s="1" t="s">
        <v>107</v>
      </c>
      <c r="F63" s="50">
        <f t="shared" si="2"/>
        <v>3000</v>
      </c>
      <c r="G63" s="36">
        <v>200</v>
      </c>
      <c r="H63" s="36"/>
      <c r="I63" s="36" t="s">
        <v>10</v>
      </c>
      <c r="J63" s="36">
        <v>6</v>
      </c>
      <c r="K63" s="36">
        <v>2</v>
      </c>
      <c r="L63" s="36">
        <v>2</v>
      </c>
      <c r="M63" s="36">
        <v>2023</v>
      </c>
      <c r="N63" s="52">
        <v>44986</v>
      </c>
      <c r="O63" s="52">
        <v>44986</v>
      </c>
      <c r="P63" s="35" t="s">
        <v>10</v>
      </c>
      <c r="Q63" s="35" t="s">
        <v>10</v>
      </c>
    </row>
    <row r="64" spans="1:17" ht="15.75">
      <c r="A64" s="39" t="s">
        <v>14</v>
      </c>
      <c r="B64" s="42">
        <v>200000</v>
      </c>
      <c r="C64" s="44" t="s">
        <v>91</v>
      </c>
      <c r="D64" s="47">
        <v>100</v>
      </c>
      <c r="E64" s="1" t="s">
        <v>107</v>
      </c>
      <c r="F64" s="50">
        <f t="shared" si="2"/>
        <v>2000</v>
      </c>
      <c r="G64" s="36">
        <v>300</v>
      </c>
      <c r="H64" s="36">
        <v>800</v>
      </c>
      <c r="I64" s="36" t="s">
        <v>10</v>
      </c>
      <c r="J64" s="36">
        <v>20</v>
      </c>
      <c r="K64" s="36">
        <v>3</v>
      </c>
      <c r="L64" s="36">
        <v>2</v>
      </c>
      <c r="M64" s="35" t="s">
        <v>13</v>
      </c>
      <c r="N64" s="52">
        <v>44813</v>
      </c>
      <c r="O64" s="52">
        <v>44813</v>
      </c>
      <c r="P64" s="35" t="s">
        <v>9</v>
      </c>
      <c r="Q64" s="35" t="s">
        <v>10</v>
      </c>
    </row>
    <row r="65" spans="1:27" ht="15.75">
      <c r="A65" s="39" t="s">
        <v>14</v>
      </c>
      <c r="B65" s="42">
        <v>260000</v>
      </c>
      <c r="C65" s="44" t="s">
        <v>92</v>
      </c>
      <c r="D65" s="47">
        <v>103</v>
      </c>
      <c r="E65" s="1" t="s">
        <v>107</v>
      </c>
      <c r="F65" s="50">
        <f t="shared" si="2"/>
        <v>2524.2718446601943</v>
      </c>
      <c r="G65" s="36">
        <v>200</v>
      </c>
      <c r="H65" s="36">
        <v>100</v>
      </c>
      <c r="I65" s="36" t="s">
        <v>10</v>
      </c>
      <c r="J65" s="36" t="s">
        <v>10</v>
      </c>
      <c r="K65" s="36">
        <v>3</v>
      </c>
      <c r="L65" s="36">
        <v>3</v>
      </c>
      <c r="M65" s="35" t="s">
        <v>13</v>
      </c>
      <c r="N65" s="52">
        <v>44693</v>
      </c>
      <c r="O65" s="52">
        <v>44966</v>
      </c>
      <c r="P65" s="35" t="s">
        <v>10</v>
      </c>
      <c r="Q65" s="35" t="s">
        <v>10</v>
      </c>
    </row>
    <row r="66" spans="1:27" ht="15.75">
      <c r="A66" s="39" t="s">
        <v>14</v>
      </c>
      <c r="B66" s="42">
        <v>330000</v>
      </c>
      <c r="C66" s="44" t="s">
        <v>93</v>
      </c>
      <c r="D66" s="47">
        <v>145</v>
      </c>
      <c r="E66" s="1" t="s">
        <v>108</v>
      </c>
      <c r="F66" s="50">
        <f t="shared" si="2"/>
        <v>2275.8620689655172</v>
      </c>
      <c r="G66" s="36"/>
      <c r="H66" s="36"/>
      <c r="I66" s="36" t="s">
        <v>10</v>
      </c>
      <c r="J66" s="36" t="s">
        <v>10</v>
      </c>
      <c r="K66" s="36">
        <v>3</v>
      </c>
      <c r="L66" s="36">
        <v>3</v>
      </c>
      <c r="M66" s="35" t="s">
        <v>13</v>
      </c>
      <c r="N66" s="52">
        <v>44665</v>
      </c>
      <c r="O66" s="52">
        <v>44699</v>
      </c>
      <c r="P66" s="35" t="s">
        <v>9</v>
      </c>
      <c r="Q66" s="35" t="s">
        <v>10</v>
      </c>
    </row>
    <row r="67" spans="1:27" ht="15.75">
      <c r="A67" s="39" t="s">
        <v>14</v>
      </c>
      <c r="B67" s="42">
        <v>145000</v>
      </c>
      <c r="C67" s="44" t="s">
        <v>94</v>
      </c>
      <c r="D67" s="47">
        <v>68</v>
      </c>
      <c r="E67" s="1" t="s">
        <v>107</v>
      </c>
      <c r="F67" s="50">
        <f t="shared" si="2"/>
        <v>2132.3529411764707</v>
      </c>
      <c r="G67" s="36">
        <v>100</v>
      </c>
      <c r="H67" s="36"/>
      <c r="I67" s="36" t="s">
        <v>10</v>
      </c>
      <c r="J67" s="36">
        <v>17</v>
      </c>
      <c r="K67" s="36">
        <v>2</v>
      </c>
      <c r="L67" s="36">
        <v>2</v>
      </c>
      <c r="M67" s="35" t="s">
        <v>13</v>
      </c>
      <c r="N67" s="52">
        <v>44713</v>
      </c>
      <c r="O67" s="52">
        <v>44997</v>
      </c>
      <c r="P67" s="35" t="s">
        <v>9</v>
      </c>
      <c r="Q67" s="35" t="s">
        <v>10</v>
      </c>
    </row>
    <row r="68" spans="1:27" ht="15.75">
      <c r="A68" s="39" t="s">
        <v>14</v>
      </c>
      <c r="B68" s="53">
        <v>180000</v>
      </c>
      <c r="C68" s="44" t="s">
        <v>23</v>
      </c>
      <c r="D68" s="47">
        <v>80</v>
      </c>
      <c r="E68" s="1" t="s">
        <v>107</v>
      </c>
      <c r="F68" s="50">
        <f t="shared" si="2"/>
        <v>2250</v>
      </c>
      <c r="G68" s="36">
        <v>300</v>
      </c>
      <c r="H68" s="36">
        <v>1200</v>
      </c>
      <c r="I68" s="36"/>
      <c r="J68" s="36" t="s">
        <v>95</v>
      </c>
      <c r="K68" s="36">
        <v>3</v>
      </c>
      <c r="L68" s="36">
        <v>1</v>
      </c>
      <c r="M68" s="35" t="s">
        <v>13</v>
      </c>
      <c r="N68" s="52">
        <v>44474</v>
      </c>
      <c r="O68" s="52">
        <v>44996</v>
      </c>
      <c r="P68" s="35" t="s">
        <v>9</v>
      </c>
      <c r="Q68" s="35" t="s">
        <v>10</v>
      </c>
    </row>
    <row r="69" spans="1:27" ht="15.75">
      <c r="A69" s="39" t="s">
        <v>14</v>
      </c>
      <c r="B69" s="53">
        <v>300000</v>
      </c>
      <c r="C69" s="44" t="s">
        <v>96</v>
      </c>
      <c r="D69" s="47">
        <v>104</v>
      </c>
      <c r="E69" s="1" t="s">
        <v>107</v>
      </c>
      <c r="F69" s="50">
        <f t="shared" si="2"/>
        <v>2884.6153846153848</v>
      </c>
      <c r="G69" s="36">
        <v>150</v>
      </c>
      <c r="H69" s="36">
        <v>150</v>
      </c>
      <c r="I69" s="36" t="s">
        <v>10</v>
      </c>
      <c r="J69" s="36" t="s">
        <v>10</v>
      </c>
      <c r="K69" s="36">
        <v>3</v>
      </c>
      <c r="L69" s="36">
        <v>3</v>
      </c>
      <c r="M69" s="35" t="s">
        <v>13</v>
      </c>
      <c r="N69" s="52">
        <v>44986</v>
      </c>
      <c r="O69" s="52">
        <v>44986</v>
      </c>
      <c r="P69" s="35" t="s">
        <v>9</v>
      </c>
      <c r="Q69" s="35" t="s">
        <v>10</v>
      </c>
    </row>
    <row r="70" spans="1:27" ht="15.75">
      <c r="A70" s="39" t="s">
        <v>14</v>
      </c>
      <c r="B70" s="42">
        <v>220000</v>
      </c>
      <c r="C70" s="44" t="s">
        <v>97</v>
      </c>
      <c r="D70" s="47">
        <v>85</v>
      </c>
      <c r="E70" s="1" t="s">
        <v>107</v>
      </c>
      <c r="F70" s="50">
        <f t="shared" si="2"/>
        <v>2588.2352941176468</v>
      </c>
      <c r="G70" s="36">
        <v>340</v>
      </c>
      <c r="H70" s="36">
        <v>335</v>
      </c>
      <c r="I70" s="36" t="s">
        <v>10</v>
      </c>
      <c r="J70" s="36" t="s">
        <v>10</v>
      </c>
      <c r="K70" s="36">
        <v>2</v>
      </c>
      <c r="L70" s="36">
        <v>2</v>
      </c>
      <c r="M70" s="35" t="s">
        <v>13</v>
      </c>
      <c r="N70" s="52">
        <v>44978</v>
      </c>
      <c r="O70" s="52">
        <v>44978</v>
      </c>
      <c r="P70" s="35" t="s">
        <v>9</v>
      </c>
      <c r="Q70" s="35" t="s">
        <v>10</v>
      </c>
    </row>
    <row r="71" spans="1:27" ht="15.75">
      <c r="A71" s="39" t="s">
        <v>14</v>
      </c>
      <c r="B71" s="42">
        <v>350000</v>
      </c>
      <c r="C71" s="44" t="s">
        <v>40</v>
      </c>
      <c r="D71" s="47">
        <v>140</v>
      </c>
      <c r="E71" s="1" t="s">
        <v>107</v>
      </c>
      <c r="F71" s="50">
        <f t="shared" si="2"/>
        <v>2500</v>
      </c>
      <c r="G71" s="36">
        <v>250</v>
      </c>
      <c r="H71" s="36">
        <v>350</v>
      </c>
      <c r="I71" s="36" t="s">
        <v>10</v>
      </c>
      <c r="J71" s="36" t="s">
        <v>10</v>
      </c>
      <c r="K71" s="36">
        <v>3</v>
      </c>
      <c r="L71" s="36">
        <v>2</v>
      </c>
      <c r="M71" s="35" t="s">
        <v>13</v>
      </c>
      <c r="N71" s="52">
        <v>44754</v>
      </c>
      <c r="O71" s="52">
        <v>44996</v>
      </c>
      <c r="P71" s="35" t="s">
        <v>9</v>
      </c>
      <c r="Q71" s="35" t="s">
        <v>10</v>
      </c>
    </row>
    <row r="72" spans="1:27" ht="15.75">
      <c r="A72" s="39" t="s">
        <v>14</v>
      </c>
      <c r="B72" s="42">
        <v>180000</v>
      </c>
      <c r="C72" s="44" t="s">
        <v>98</v>
      </c>
      <c r="D72" s="47">
        <v>90</v>
      </c>
      <c r="E72" s="1" t="s">
        <v>107</v>
      </c>
      <c r="F72" s="50">
        <f t="shared" si="2"/>
        <v>2000</v>
      </c>
      <c r="G72" s="36">
        <v>700</v>
      </c>
      <c r="H72" s="36"/>
      <c r="I72" s="36" t="s">
        <v>10</v>
      </c>
      <c r="J72" s="36">
        <v>30</v>
      </c>
      <c r="K72" s="36">
        <v>3</v>
      </c>
      <c r="L72" s="36">
        <v>2</v>
      </c>
      <c r="M72" s="35" t="s">
        <v>13</v>
      </c>
      <c r="N72" s="52">
        <v>44592</v>
      </c>
      <c r="O72" s="52">
        <v>44901</v>
      </c>
      <c r="P72" s="35" t="s">
        <v>9</v>
      </c>
      <c r="Q72" s="35" t="s">
        <v>10</v>
      </c>
    </row>
    <row r="73" spans="1:27" ht="15.75">
      <c r="A73" s="39" t="s">
        <v>14</v>
      </c>
      <c r="B73" s="53">
        <v>330000</v>
      </c>
      <c r="C73" s="44" t="s">
        <v>93</v>
      </c>
      <c r="D73" s="47">
        <v>145</v>
      </c>
      <c r="E73" s="1" t="s">
        <v>108</v>
      </c>
      <c r="F73" s="50">
        <f t="shared" si="2"/>
        <v>2275.8620689655172</v>
      </c>
      <c r="G73" s="36"/>
      <c r="H73" s="36"/>
      <c r="I73" s="36" t="s">
        <v>10</v>
      </c>
      <c r="J73" s="36" t="s">
        <v>10</v>
      </c>
      <c r="K73" s="36">
        <v>3</v>
      </c>
      <c r="L73" s="36">
        <v>3</v>
      </c>
      <c r="M73" s="35" t="s">
        <v>13</v>
      </c>
      <c r="N73" s="52">
        <v>44665</v>
      </c>
      <c r="O73" s="52">
        <v>44699</v>
      </c>
      <c r="P73" s="36"/>
      <c r="Q73" s="36"/>
    </row>
    <row r="74" spans="1:27" ht="15.75">
      <c r="A74" s="39" t="s">
        <v>14</v>
      </c>
      <c r="B74" s="42">
        <v>350000</v>
      </c>
      <c r="C74" s="44" t="s">
        <v>99</v>
      </c>
      <c r="D74" s="47">
        <v>92</v>
      </c>
      <c r="E74" s="1" t="s">
        <v>107</v>
      </c>
      <c r="F74" s="50">
        <f t="shared" si="2"/>
        <v>3804.3478260869565</v>
      </c>
      <c r="G74" s="36">
        <v>1000</v>
      </c>
      <c r="H74" s="36">
        <v>1347</v>
      </c>
      <c r="I74" s="36" t="s">
        <v>10</v>
      </c>
      <c r="J74" s="36"/>
      <c r="K74" s="36">
        <v>3</v>
      </c>
      <c r="L74" s="36">
        <v>2</v>
      </c>
      <c r="M74" s="36">
        <v>2022</v>
      </c>
      <c r="N74" s="52">
        <v>44295</v>
      </c>
      <c r="O74" s="52">
        <v>44988</v>
      </c>
      <c r="P74" s="35" t="s">
        <v>9</v>
      </c>
      <c r="Q74" s="35" t="s">
        <v>10</v>
      </c>
    </row>
    <row r="75" spans="1:27" ht="15.75">
      <c r="A75" s="40"/>
    </row>
    <row r="76" spans="1:27" ht="15.75">
      <c r="A76" s="40"/>
    </row>
    <row r="79" spans="1:27" ht="14.25" customHeight="1">
      <c r="H79" s="30"/>
      <c r="I79" s="30"/>
      <c r="J79" s="30"/>
      <c r="K79" s="30"/>
      <c r="L79" s="30"/>
      <c r="M79" s="30"/>
      <c r="N79" s="30"/>
      <c r="O79" s="30"/>
      <c r="P79" s="30"/>
      <c r="Q79" s="31" t="s">
        <v>60</v>
      </c>
      <c r="R79"/>
      <c r="S79"/>
      <c r="T79"/>
      <c r="U79"/>
      <c r="V79"/>
      <c r="W79"/>
      <c r="X79"/>
      <c r="Y79"/>
      <c r="Z79"/>
      <c r="AA79"/>
    </row>
    <row r="80" spans="1:27" ht="20.25">
      <c r="H80" s="30"/>
      <c r="I80" s="30"/>
      <c r="J80" s="30"/>
      <c r="K80" s="32"/>
      <c r="L80" s="32"/>
      <c r="M80" s="32"/>
      <c r="N80" s="32"/>
      <c r="O80" s="32"/>
      <c r="P80" s="32"/>
      <c r="Q80" s="33" t="s">
        <v>61</v>
      </c>
      <c r="R80"/>
      <c r="S80"/>
      <c r="T80"/>
      <c r="U80"/>
      <c r="V80"/>
      <c r="W80"/>
      <c r="X80"/>
      <c r="Y80"/>
      <c r="Z80"/>
      <c r="AA80"/>
    </row>
    <row r="81" spans="5:27" ht="20.25">
      <c r="H81" s="30"/>
      <c r="I81" s="30"/>
      <c r="J81" s="30"/>
      <c r="K81" s="32"/>
      <c r="L81" s="32"/>
      <c r="M81" s="32"/>
      <c r="N81" s="32"/>
      <c r="O81" s="32"/>
      <c r="P81" s="32"/>
      <c r="Q81" s="33" t="s">
        <v>62</v>
      </c>
      <c r="R81"/>
      <c r="S81"/>
      <c r="T81"/>
      <c r="U81"/>
      <c r="V81"/>
      <c r="W81"/>
      <c r="X81"/>
      <c r="Y81"/>
      <c r="Z81"/>
      <c r="AA81"/>
    </row>
    <row r="82" spans="5:27">
      <c r="R82"/>
      <c r="S82"/>
      <c r="T82"/>
      <c r="U82"/>
      <c r="V82"/>
      <c r="W82"/>
      <c r="X82"/>
      <c r="Y82"/>
      <c r="Z82"/>
      <c r="AA82"/>
    </row>
    <row r="83" spans="5:27">
      <c r="E83" s="34"/>
      <c r="F83" s="34"/>
      <c r="N83" s="48"/>
      <c r="R83"/>
      <c r="S83"/>
      <c r="T83"/>
      <c r="U83"/>
      <c r="V83"/>
      <c r="W83"/>
      <c r="X83"/>
      <c r="Y83"/>
      <c r="Z83"/>
      <c r="AA83"/>
    </row>
    <row r="84" spans="5:27">
      <c r="E84" s="34"/>
      <c r="F84" s="34"/>
      <c r="R84"/>
      <c r="S84"/>
      <c r="T84"/>
      <c r="U84"/>
      <c r="V84"/>
      <c r="W84"/>
      <c r="X84"/>
      <c r="Y84"/>
      <c r="Z84"/>
      <c r="AA84"/>
    </row>
    <row r="85" spans="5:27">
      <c r="E85" s="34"/>
      <c r="F85" s="34"/>
      <c r="R85"/>
      <c r="S85"/>
      <c r="T85"/>
      <c r="U85"/>
      <c r="V85"/>
      <c r="W85"/>
      <c r="X85"/>
      <c r="Y85"/>
      <c r="Z85"/>
      <c r="AA85"/>
    </row>
    <row r="86" spans="5:27">
      <c r="E86" s="34"/>
      <c r="F86" s="34"/>
      <c r="R86"/>
      <c r="S86"/>
      <c r="T86"/>
      <c r="U86"/>
      <c r="V86"/>
      <c r="W86"/>
      <c r="X86"/>
      <c r="Y86"/>
      <c r="Z86"/>
      <c r="AA86"/>
    </row>
    <row r="87" spans="5:27">
      <c r="R87"/>
      <c r="S87"/>
      <c r="T87"/>
      <c r="U87"/>
      <c r="V87"/>
      <c r="W87"/>
      <c r="X87"/>
      <c r="Y87"/>
      <c r="Z87"/>
      <c r="AA87"/>
    </row>
    <row r="88" spans="5:27">
      <c r="R88"/>
      <c r="S88"/>
      <c r="T88"/>
      <c r="U88"/>
      <c r="V88"/>
      <c r="W88"/>
      <c r="X88"/>
      <c r="Y88"/>
      <c r="Z88"/>
      <c r="AA88"/>
    </row>
  </sheetData>
  <autoFilter ref="A4:Q30" xr:uid="{4075F78B-550A-4673-8863-385C6E1FA373}">
    <filterColumn colId="12">
      <filters blank="1">
        <filter val="2022"/>
        <filter val="construction"/>
      </filters>
    </filterColumn>
  </autoFilter>
  <hyperlinks>
    <hyperlink ref="C39" r:id="rId1" xr:uid="{726BEB71-4270-4BDE-A708-46C533F3B31C}"/>
    <hyperlink ref="C55" r:id="rId2" xr:uid="{9D8AA295-E89F-4A87-BC42-F9D46D8B5FBB}"/>
    <hyperlink ref="C43" r:id="rId3" xr:uid="{C9BDA599-AC2D-4578-A410-141E7BB709F4}"/>
    <hyperlink ref="C67" r:id="rId4" xr:uid="{5D5852ED-FF68-46FF-B6C4-ED9BB74B52ED}"/>
    <hyperlink ref="C61" r:id="rId5" xr:uid="{3086447C-FC32-4380-B0CF-48524F3280A1}"/>
    <hyperlink ref="C68" r:id="rId6" xr:uid="{2493F99D-80A0-42D1-9044-40B7624269F1}"/>
    <hyperlink ref="C50" r:id="rId7" xr:uid="{4B3F78E7-0724-4951-8443-8C70A65FB7BC}"/>
    <hyperlink ref="C70" r:id="rId8" xr:uid="{EBE54BB3-FD29-49A3-8496-0AF0A10DF3FF}"/>
    <hyperlink ref="C33" r:id="rId9" xr:uid="{0E500935-9DB9-4525-952B-80C1ED5A91AD}"/>
    <hyperlink ref="C29" r:id="rId10" xr:uid="{ACEF5CCA-A42C-46BF-BE7E-D136F5F311AE}"/>
    <hyperlink ref="C26" r:id="rId11" xr:uid="{F47B957D-FF41-45DA-BC68-D7C297E3482E}"/>
    <hyperlink ref="C24" r:id="rId12" xr:uid="{01BF78A9-C2AE-4B07-93B4-8C2256F3CCA2}"/>
    <hyperlink ref="C25" r:id="rId13" xr:uid="{704FE5C1-1DEC-481F-B9B8-38D9DFD70E93}"/>
    <hyperlink ref="C31" r:id="rId14" xr:uid="{AA783EB9-0CF8-44A4-8280-78B685FB5306}"/>
    <hyperlink ref="C13" r:id="rId15" xr:uid="{71A91C7A-D59B-4285-B11B-2EBECE3BD3C7}"/>
    <hyperlink ref="C32" r:id="rId16" xr:uid="{81D31C3B-EEB4-4145-8E94-10C96D8F3FE0}"/>
    <hyperlink ref="C15" r:id="rId17" xr:uid="{6C773C51-564F-47A8-BC23-8B8BE2F77521}"/>
    <hyperlink ref="C16" r:id="rId18" xr:uid="{BDAF59EE-DBBF-4D6B-BFD7-E04B76D5DA2B}"/>
    <hyperlink ref="C17" r:id="rId19" xr:uid="{DA921817-C9CB-42C1-976E-21CEF1772FFE}"/>
    <hyperlink ref="C18" r:id="rId20" xr:uid="{2DFD2B87-6AD1-4E08-A4D0-24279D7EB332}"/>
    <hyperlink ref="C19" r:id="rId21" xr:uid="{32CD3A2E-9B5F-4A50-B749-1FD62E43242E}"/>
    <hyperlink ref="C20" r:id="rId22" xr:uid="{69DEA24F-7E83-47BC-9669-CA9F8532EDDA}"/>
    <hyperlink ref="C21" r:id="rId23" xr:uid="{456AAA8D-7267-4621-B92C-7F6DD9AA7310}"/>
    <hyperlink ref="C23" r:id="rId24" xr:uid="{DE5F935A-AAEB-4C10-82DA-1252BD803271}"/>
    <hyperlink ref="C30" r:id="rId25" xr:uid="{D63E749E-F89C-4A71-9C62-E64B130D4C66}"/>
    <hyperlink ref="C14" r:id="rId26" xr:uid="{C16A05C7-2871-431B-B3E7-F9618BB99432}"/>
    <hyperlink ref="C12" r:id="rId27" xr:uid="{D63C4321-5EEF-4D69-BE0B-BB31E60B778C}"/>
    <hyperlink ref="C11" r:id="rId28" xr:uid="{74736684-8E3F-4A18-AE01-D7B65ED2FDDA}"/>
    <hyperlink ref="C10" r:id="rId29" xr:uid="{491A8E9A-4FDC-497D-A37E-CBAD2AACE27A}"/>
    <hyperlink ref="C9" r:id="rId30" xr:uid="{1370243D-274E-4BCA-A2AC-AD4E87DE55BD}"/>
    <hyperlink ref="C8" r:id="rId31" xr:uid="{FD925C02-45D1-4000-85D4-CB0AF6492567}"/>
    <hyperlink ref="C7" r:id="rId32" xr:uid="{D37A8C7A-1068-4B39-ACE0-5FC8CA49D62F}"/>
    <hyperlink ref="C6" r:id="rId33" xr:uid="{BD066673-BD88-4D16-B126-F14512186FA7}"/>
    <hyperlink ref="C27" r:id="rId34" xr:uid="{ABF0371F-C09D-4C5C-B554-5816114E09ED}"/>
    <hyperlink ref="C28" r:id="rId35" xr:uid="{AFA67208-C871-415C-AACC-6C587A7A5321}"/>
    <hyperlink ref="C22" r:id="rId36" xr:uid="{2C658144-22A9-4923-852B-EE43E2153D6B}"/>
  </hyperlinks>
  <pageMargins left="0.7" right="0.7" top="0.75" bottom="0.75" header="0.3" footer="0.3"/>
  <pageSetup paperSize="9" orientation="portrait"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99A-7962-4858-88A5-BF59ED88FC3C}">
  <sheetPr filterMode="1"/>
  <dimension ref="A2:S50"/>
  <sheetViews>
    <sheetView zoomScale="85" zoomScaleNormal="85" workbookViewId="0">
      <selection activeCell="F3" sqref="F3"/>
    </sheetView>
  </sheetViews>
  <sheetFormatPr defaultColWidth="8.7109375" defaultRowHeight="15"/>
  <cols>
    <col min="1" max="1" width="25.42578125" style="1" customWidth="1"/>
    <col min="2" max="2" width="18" style="1" customWidth="1"/>
    <col min="3" max="3" width="28.140625" style="1" customWidth="1"/>
    <col min="4" max="5" width="12.42578125" style="1" customWidth="1"/>
    <col min="6" max="6" width="14.85546875" style="1" customWidth="1"/>
    <col min="7" max="8" width="15.7109375" style="1" customWidth="1"/>
    <col min="9" max="9" width="14.140625" style="1" customWidth="1"/>
    <col min="10" max="10" width="17.42578125" style="1" customWidth="1"/>
    <col min="11" max="12" width="16.7109375" style="1" customWidth="1"/>
    <col min="13" max="13" width="13.7109375" style="1" customWidth="1"/>
    <col min="14" max="14" width="15.85546875" style="1" customWidth="1"/>
    <col min="15" max="15" width="14.42578125" style="1" customWidth="1"/>
    <col min="16" max="16" width="11" style="1" customWidth="1"/>
    <col min="17" max="17" width="20.7109375" style="1" customWidth="1"/>
    <col min="18" max="18" width="14.42578125" style="1" customWidth="1"/>
    <col min="19" max="19" width="13.7109375" style="1" customWidth="1"/>
    <col min="20" max="20" width="15.28515625" style="1" customWidth="1"/>
    <col min="21" max="21" width="14.28515625" style="1" customWidth="1"/>
    <col min="22" max="22" width="12.42578125" style="1" customWidth="1"/>
    <col min="23" max="24" width="13.140625" style="1" customWidth="1"/>
    <col min="25" max="25" width="13" style="1" customWidth="1"/>
    <col min="26" max="26" width="13.7109375" style="1" customWidth="1"/>
    <col min="27" max="27" width="12.42578125" style="1" customWidth="1"/>
    <col min="28" max="28" width="14.28515625" style="1" customWidth="1"/>
    <col min="29" max="29" width="15.140625" style="1" customWidth="1"/>
    <col min="30" max="30" width="14.28515625" style="1" customWidth="1"/>
    <col min="31" max="31" width="16.42578125" style="1" customWidth="1"/>
    <col min="32" max="32" width="18.42578125" style="1" customWidth="1"/>
    <col min="33" max="33" width="14.140625" style="1" customWidth="1"/>
    <col min="34" max="34" width="15.42578125" style="1" customWidth="1"/>
    <col min="35" max="35" width="16.140625" style="1" customWidth="1"/>
    <col min="36" max="36" width="19.7109375" style="1" customWidth="1"/>
    <col min="37" max="37" width="14.7109375" style="1" customWidth="1"/>
    <col min="38" max="38" width="17.42578125" style="1" customWidth="1"/>
    <col min="39" max="39" width="15.85546875" style="1" customWidth="1"/>
    <col min="40" max="40" width="14.28515625" style="1" customWidth="1"/>
    <col min="41" max="16384" width="8.7109375" style="1"/>
  </cols>
  <sheetData>
    <row r="2" spans="1:19">
      <c r="F2" s="2"/>
    </row>
    <row r="3" spans="1:19" ht="15.75" thickBot="1">
      <c r="D3" s="1" t="s">
        <v>0</v>
      </c>
      <c r="E3" s="1" t="s">
        <v>100</v>
      </c>
      <c r="F3" s="3">
        <f>SUBTOTAL(1,F5:F43)</f>
        <v>2638.2154338368973</v>
      </c>
    </row>
    <row r="4" spans="1:19" ht="16.5" thickTop="1" thickBot="1">
      <c r="A4" s="4" t="s">
        <v>1</v>
      </c>
      <c r="B4" s="5" t="s">
        <v>2</v>
      </c>
      <c r="C4" s="6" t="s">
        <v>101</v>
      </c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  <c r="I4" s="7" t="s">
        <v>3</v>
      </c>
      <c r="J4" s="4" t="s">
        <v>4</v>
      </c>
      <c r="K4" s="4" t="s">
        <v>5</v>
      </c>
      <c r="L4" s="8" t="s">
        <v>6</v>
      </c>
      <c r="M4" s="4" t="s">
        <v>109</v>
      </c>
      <c r="N4" s="4" t="s">
        <v>110</v>
      </c>
      <c r="O4" s="4" t="s">
        <v>111</v>
      </c>
      <c r="P4" s="4" t="s">
        <v>112</v>
      </c>
      <c r="Q4" s="4" t="s">
        <v>113</v>
      </c>
      <c r="R4" s="4" t="s">
        <v>114</v>
      </c>
      <c r="S4" s="4" t="s">
        <v>115</v>
      </c>
    </row>
    <row r="5" spans="1:19" ht="21.75" hidden="1" customHeight="1" thickTop="1">
      <c r="A5" s="9" t="s">
        <v>7</v>
      </c>
      <c r="B5" s="10">
        <v>195000</v>
      </c>
      <c r="C5" s="11" t="s">
        <v>8</v>
      </c>
      <c r="D5" s="12">
        <v>83</v>
      </c>
      <c r="E5" s="12"/>
      <c r="F5" s="13">
        <f>B5/D5</f>
        <v>2349.397590361446</v>
      </c>
      <c r="G5" s="14">
        <v>600</v>
      </c>
      <c r="H5" s="14"/>
      <c r="I5" s="12" t="s">
        <v>9</v>
      </c>
      <c r="J5" s="12" t="s">
        <v>10</v>
      </c>
      <c r="K5" s="12">
        <v>2</v>
      </c>
      <c r="L5" s="12">
        <v>2</v>
      </c>
      <c r="M5" s="15">
        <v>2021</v>
      </c>
      <c r="N5" s="16">
        <v>44125</v>
      </c>
      <c r="O5" s="16">
        <v>44762</v>
      </c>
      <c r="P5" s="12" t="s">
        <v>10</v>
      </c>
      <c r="Q5" s="12" t="s">
        <v>9</v>
      </c>
      <c r="R5" s="20"/>
      <c r="S5" s="20"/>
    </row>
    <row r="6" spans="1:19" ht="16.5" thickTop="1">
      <c r="A6" s="17" t="s">
        <v>7</v>
      </c>
      <c r="B6" s="18">
        <v>135000</v>
      </c>
      <c r="C6" s="19" t="s">
        <v>11</v>
      </c>
      <c r="D6" s="20">
        <v>55</v>
      </c>
      <c r="E6" s="20" t="s">
        <v>107</v>
      </c>
      <c r="F6" s="21">
        <f>B6/D6</f>
        <v>2454.5454545454545</v>
      </c>
      <c r="G6" s="20">
        <v>350</v>
      </c>
      <c r="H6" s="22">
        <v>630</v>
      </c>
      <c r="I6" s="20" t="s">
        <v>10</v>
      </c>
      <c r="J6" s="20" t="s">
        <v>10</v>
      </c>
      <c r="K6" s="20">
        <v>2</v>
      </c>
      <c r="L6" s="23" t="s">
        <v>12</v>
      </c>
      <c r="M6" s="20" t="s">
        <v>13</v>
      </c>
      <c r="N6" s="24">
        <v>44762</v>
      </c>
      <c r="O6" s="24">
        <v>44762</v>
      </c>
      <c r="P6" s="20" t="s">
        <v>9</v>
      </c>
      <c r="Q6" s="20" t="s">
        <v>10</v>
      </c>
      <c r="R6" s="20"/>
      <c r="S6" s="20"/>
    </row>
    <row r="7" spans="1:19" ht="15.75">
      <c r="A7" s="25" t="s">
        <v>14</v>
      </c>
      <c r="B7" s="18">
        <v>300000</v>
      </c>
      <c r="C7" s="26" t="s">
        <v>15</v>
      </c>
      <c r="D7" s="20">
        <v>120</v>
      </c>
      <c r="E7" s="20" t="s">
        <v>107</v>
      </c>
      <c r="F7" s="21">
        <f t="shared" ref="F7:F46" si="0">B7/D7</f>
        <v>2500</v>
      </c>
      <c r="G7" s="22">
        <v>250</v>
      </c>
      <c r="H7" s="22"/>
      <c r="I7" s="20" t="s">
        <v>9</v>
      </c>
      <c r="J7" s="20" t="s">
        <v>10</v>
      </c>
      <c r="K7" s="20">
        <v>3</v>
      </c>
      <c r="L7" s="20">
        <v>2</v>
      </c>
      <c r="M7" s="20" t="s">
        <v>13</v>
      </c>
      <c r="N7" s="24">
        <v>44672</v>
      </c>
      <c r="O7" s="24">
        <v>44762</v>
      </c>
      <c r="P7" s="20" t="s">
        <v>10</v>
      </c>
      <c r="Q7" s="20" t="s">
        <v>10</v>
      </c>
      <c r="R7" s="20"/>
      <c r="S7" s="20"/>
    </row>
    <row r="8" spans="1:19" ht="15.75">
      <c r="A8" s="25" t="s">
        <v>16</v>
      </c>
      <c r="B8" s="18">
        <v>450000</v>
      </c>
      <c r="C8" s="26" t="s">
        <v>17</v>
      </c>
      <c r="D8" s="20">
        <v>185</v>
      </c>
      <c r="E8" s="55">
        <v>480000</v>
      </c>
      <c r="F8" s="21">
        <f t="shared" si="0"/>
        <v>2432.4324324324325</v>
      </c>
      <c r="G8" s="22">
        <v>250</v>
      </c>
      <c r="H8" s="22">
        <v>1200</v>
      </c>
      <c r="I8" s="20" t="s">
        <v>10</v>
      </c>
      <c r="J8" s="20">
        <v>35</v>
      </c>
      <c r="K8" s="20">
        <v>4</v>
      </c>
      <c r="L8" s="20">
        <v>3</v>
      </c>
      <c r="M8" s="20" t="s">
        <v>13</v>
      </c>
      <c r="N8" s="24">
        <v>44691</v>
      </c>
      <c r="O8" s="24">
        <v>44762</v>
      </c>
      <c r="P8" s="20" t="s">
        <v>10</v>
      </c>
      <c r="Q8" s="20" t="s">
        <v>10</v>
      </c>
      <c r="R8" s="20"/>
      <c r="S8" s="20"/>
    </row>
    <row r="9" spans="1:19" ht="15.75">
      <c r="A9" s="25" t="s">
        <v>14</v>
      </c>
      <c r="B9" s="18">
        <v>220000</v>
      </c>
      <c r="C9" s="26" t="s">
        <v>18</v>
      </c>
      <c r="D9" s="20">
        <v>85</v>
      </c>
      <c r="E9" s="55">
        <v>250000</v>
      </c>
      <c r="F9" s="21">
        <f t="shared" si="0"/>
        <v>2588.2352941176468</v>
      </c>
      <c r="G9" s="22">
        <v>100</v>
      </c>
      <c r="H9" s="22">
        <v>1400</v>
      </c>
      <c r="I9" s="20" t="s">
        <v>10</v>
      </c>
      <c r="J9" s="20">
        <v>25</v>
      </c>
      <c r="K9" s="20">
        <v>3</v>
      </c>
      <c r="L9" s="20">
        <v>2</v>
      </c>
      <c r="M9" s="20" t="s">
        <v>13</v>
      </c>
      <c r="N9" s="24">
        <v>44611</v>
      </c>
      <c r="O9" s="24">
        <v>44762</v>
      </c>
      <c r="P9" s="20" t="s">
        <v>10</v>
      </c>
      <c r="Q9" s="20" t="s">
        <v>9</v>
      </c>
      <c r="R9" s="20"/>
      <c r="S9" s="20"/>
    </row>
    <row r="10" spans="1:19" ht="16.5" customHeight="1">
      <c r="A10" s="25" t="s">
        <v>14</v>
      </c>
      <c r="B10" s="18">
        <v>195000</v>
      </c>
      <c r="C10" s="26" t="s">
        <v>19</v>
      </c>
      <c r="D10" s="20">
        <v>100</v>
      </c>
      <c r="E10" s="55">
        <v>240000</v>
      </c>
      <c r="F10" s="21">
        <f t="shared" si="0"/>
        <v>1950</v>
      </c>
      <c r="G10" s="22">
        <v>100</v>
      </c>
      <c r="H10" s="22">
        <v>800</v>
      </c>
      <c r="I10" s="20" t="s">
        <v>10</v>
      </c>
      <c r="J10" s="20">
        <v>15</v>
      </c>
      <c r="K10" s="20">
        <v>3</v>
      </c>
      <c r="L10" s="20">
        <v>2</v>
      </c>
      <c r="M10" s="20" t="s">
        <v>13</v>
      </c>
      <c r="N10" s="24">
        <v>44422</v>
      </c>
      <c r="O10" s="24">
        <v>44762</v>
      </c>
      <c r="P10" s="20" t="s">
        <v>9</v>
      </c>
      <c r="Q10" s="20" t="s">
        <v>10</v>
      </c>
      <c r="R10" s="20"/>
      <c r="S10" s="20"/>
    </row>
    <row r="11" spans="1:19" ht="15.75">
      <c r="A11" s="25" t="s">
        <v>20</v>
      </c>
      <c r="B11" s="18">
        <v>190000</v>
      </c>
      <c r="C11" s="26" t="s">
        <v>21</v>
      </c>
      <c r="D11" s="20">
        <v>100</v>
      </c>
      <c r="E11" s="55">
        <v>220000</v>
      </c>
      <c r="F11" s="21">
        <f t="shared" si="0"/>
        <v>1900</v>
      </c>
      <c r="G11" s="22">
        <v>150</v>
      </c>
      <c r="H11" s="22"/>
      <c r="I11" s="20" t="s">
        <v>10</v>
      </c>
      <c r="J11" s="20">
        <v>1</v>
      </c>
      <c r="K11" s="20">
        <v>3</v>
      </c>
      <c r="L11" s="20">
        <v>2</v>
      </c>
      <c r="M11" s="20" t="s">
        <v>13</v>
      </c>
      <c r="N11" s="24">
        <v>44713</v>
      </c>
      <c r="O11" s="24">
        <v>44762</v>
      </c>
      <c r="P11" s="20" t="s">
        <v>9</v>
      </c>
      <c r="Q11" s="20" t="s">
        <v>10</v>
      </c>
      <c r="R11" s="20"/>
      <c r="S11" s="20"/>
    </row>
    <row r="12" spans="1:19" ht="15.75">
      <c r="A12" s="25" t="s">
        <v>20</v>
      </c>
      <c r="B12" s="18">
        <v>250000</v>
      </c>
      <c r="C12" s="26" t="s">
        <v>22</v>
      </c>
      <c r="D12" s="20">
        <v>96</v>
      </c>
      <c r="E12" s="56">
        <v>235000</v>
      </c>
      <c r="F12" s="21">
        <f t="shared" si="0"/>
        <v>2604.1666666666665</v>
      </c>
      <c r="G12" s="22">
        <v>150</v>
      </c>
      <c r="H12" s="22">
        <v>70</v>
      </c>
      <c r="I12" s="20" t="s">
        <v>10</v>
      </c>
      <c r="J12" s="20" t="s">
        <v>10</v>
      </c>
      <c r="K12" s="20">
        <v>3</v>
      </c>
      <c r="L12" s="20"/>
      <c r="M12" s="20" t="s">
        <v>13</v>
      </c>
      <c r="N12" s="24">
        <v>44502</v>
      </c>
      <c r="O12" s="24">
        <v>44761</v>
      </c>
      <c r="P12" s="20" t="s">
        <v>10</v>
      </c>
      <c r="Q12" s="20" t="s">
        <v>10</v>
      </c>
      <c r="R12" s="20"/>
      <c r="S12" s="20"/>
    </row>
    <row r="13" spans="1:19" ht="15.75">
      <c r="A13" s="25" t="s">
        <v>20</v>
      </c>
      <c r="B13" s="18">
        <v>180000</v>
      </c>
      <c r="C13" s="27" t="s">
        <v>23</v>
      </c>
      <c r="D13" s="20">
        <v>80</v>
      </c>
      <c r="E13" s="20" t="s">
        <v>107</v>
      </c>
      <c r="F13" s="21">
        <f t="shared" si="0"/>
        <v>2250</v>
      </c>
      <c r="G13" s="22">
        <v>300</v>
      </c>
      <c r="H13" s="22">
        <v>1200</v>
      </c>
      <c r="I13" s="20" t="s">
        <v>9</v>
      </c>
      <c r="J13" s="20">
        <v>25</v>
      </c>
      <c r="K13" s="20">
        <v>3</v>
      </c>
      <c r="L13" s="20"/>
      <c r="M13" s="20" t="s">
        <v>13</v>
      </c>
      <c r="N13" s="24">
        <v>44474</v>
      </c>
      <c r="O13" s="24">
        <v>44762</v>
      </c>
      <c r="P13" s="20" t="s">
        <v>9</v>
      </c>
      <c r="Q13" s="20" t="s">
        <v>10</v>
      </c>
      <c r="R13" s="20"/>
      <c r="S13" s="20"/>
    </row>
    <row r="14" spans="1:19" ht="15.75">
      <c r="A14" s="25" t="s">
        <v>20</v>
      </c>
      <c r="B14" s="18">
        <v>300000</v>
      </c>
      <c r="C14" s="27" t="s">
        <v>24</v>
      </c>
      <c r="D14" s="20">
        <v>92</v>
      </c>
      <c r="E14" s="55">
        <v>320000</v>
      </c>
      <c r="F14" s="21">
        <f t="shared" si="0"/>
        <v>3260.8695652173915</v>
      </c>
      <c r="G14" s="22">
        <v>250</v>
      </c>
      <c r="H14" s="22">
        <v>1346</v>
      </c>
      <c r="I14" s="20" t="s">
        <v>10</v>
      </c>
      <c r="J14" s="20">
        <v>25</v>
      </c>
      <c r="K14" s="20">
        <v>3</v>
      </c>
      <c r="L14" s="20">
        <v>2</v>
      </c>
      <c r="M14" s="20">
        <v>2020</v>
      </c>
      <c r="N14" s="24">
        <v>43882</v>
      </c>
      <c r="O14" s="24">
        <v>44762</v>
      </c>
      <c r="P14" s="20" t="s">
        <v>9</v>
      </c>
      <c r="Q14" s="20" t="s">
        <v>10</v>
      </c>
      <c r="R14" s="20"/>
      <c r="S14" s="20"/>
    </row>
    <row r="15" spans="1:19" ht="15.75">
      <c r="A15" s="25" t="s">
        <v>25</v>
      </c>
      <c r="B15" s="18">
        <v>350000</v>
      </c>
      <c r="C15" s="26" t="s">
        <v>26</v>
      </c>
      <c r="D15" s="20">
        <v>145</v>
      </c>
      <c r="E15" s="55">
        <v>380000</v>
      </c>
      <c r="F15" s="21">
        <f t="shared" si="0"/>
        <v>2413.7931034482758</v>
      </c>
      <c r="G15" s="22">
        <v>100</v>
      </c>
      <c r="H15" s="22">
        <v>150</v>
      </c>
      <c r="I15" s="20" t="s">
        <v>10</v>
      </c>
      <c r="J15" s="20">
        <v>15</v>
      </c>
      <c r="K15" s="20">
        <v>4</v>
      </c>
      <c r="L15" s="20"/>
      <c r="M15" s="20" t="s">
        <v>13</v>
      </c>
      <c r="N15" s="24">
        <v>44422</v>
      </c>
      <c r="O15" s="24">
        <v>44762</v>
      </c>
      <c r="P15" s="20" t="s">
        <v>9</v>
      </c>
      <c r="Q15" s="20" t="s">
        <v>10</v>
      </c>
      <c r="R15" s="20"/>
      <c r="S15" s="20"/>
    </row>
    <row r="16" spans="1:19" ht="15.75">
      <c r="A16" s="25" t="s">
        <v>20</v>
      </c>
      <c r="B16" s="18">
        <v>140000</v>
      </c>
      <c r="C16" s="26" t="s">
        <v>27</v>
      </c>
      <c r="D16" s="20">
        <v>70</v>
      </c>
      <c r="E16" s="20" t="s">
        <v>108</v>
      </c>
      <c r="F16" s="21">
        <f t="shared" si="0"/>
        <v>2000</v>
      </c>
      <c r="G16" s="22">
        <v>350</v>
      </c>
      <c r="H16" s="22">
        <v>40</v>
      </c>
      <c r="I16" s="20" t="s">
        <v>10</v>
      </c>
      <c r="J16" s="20" t="s">
        <v>10</v>
      </c>
      <c r="K16" s="20">
        <v>2</v>
      </c>
      <c r="L16" s="20"/>
      <c r="M16" s="20" t="s">
        <v>13</v>
      </c>
      <c r="N16" s="24">
        <v>44589</v>
      </c>
      <c r="O16" s="24">
        <v>44762</v>
      </c>
      <c r="P16" s="20" t="s">
        <v>9</v>
      </c>
      <c r="Q16" s="20" t="s">
        <v>10</v>
      </c>
      <c r="R16" s="20"/>
      <c r="S16" s="20"/>
    </row>
    <row r="17" spans="1:19" ht="15.75">
      <c r="A17" s="25" t="s">
        <v>20</v>
      </c>
      <c r="B17" s="18">
        <v>255000</v>
      </c>
      <c r="C17" s="26" t="s">
        <v>28</v>
      </c>
      <c r="D17" s="20">
        <v>96</v>
      </c>
      <c r="E17" s="56">
        <v>215000</v>
      </c>
      <c r="F17" s="21">
        <f t="shared" si="0"/>
        <v>2656.25</v>
      </c>
      <c r="G17" s="22">
        <v>150</v>
      </c>
      <c r="H17" s="22">
        <v>80</v>
      </c>
      <c r="I17" s="20" t="s">
        <v>10</v>
      </c>
      <c r="J17" s="20">
        <v>25</v>
      </c>
      <c r="K17" s="20">
        <v>3</v>
      </c>
      <c r="L17" s="20"/>
      <c r="M17" s="20" t="s">
        <v>13</v>
      </c>
      <c r="N17" s="24">
        <v>44575</v>
      </c>
      <c r="O17" s="24">
        <v>44762</v>
      </c>
      <c r="P17" s="20" t="s">
        <v>10</v>
      </c>
      <c r="Q17" s="20"/>
      <c r="R17" s="20"/>
      <c r="S17" s="20"/>
    </row>
    <row r="18" spans="1:19" ht="15.75">
      <c r="A18" s="25" t="s">
        <v>20</v>
      </c>
      <c r="B18" s="18">
        <v>165000</v>
      </c>
      <c r="C18" s="26" t="s">
        <v>29</v>
      </c>
      <c r="D18" s="20">
        <v>80</v>
      </c>
      <c r="E18" s="56">
        <v>135000</v>
      </c>
      <c r="F18" s="21">
        <f t="shared" si="0"/>
        <v>2062.5</v>
      </c>
      <c r="G18" s="22">
        <v>300</v>
      </c>
      <c r="H18" s="22"/>
      <c r="I18" s="20" t="s">
        <v>10</v>
      </c>
      <c r="J18" s="20" t="s">
        <v>10</v>
      </c>
      <c r="K18" s="20">
        <v>2</v>
      </c>
      <c r="L18" s="20"/>
      <c r="M18" s="20" t="s">
        <v>13</v>
      </c>
      <c r="N18" s="24">
        <v>44294</v>
      </c>
      <c r="O18" s="24">
        <v>44762</v>
      </c>
      <c r="P18" s="20"/>
      <c r="Q18" s="20" t="s">
        <v>10</v>
      </c>
      <c r="R18" s="20"/>
      <c r="S18" s="20"/>
    </row>
    <row r="19" spans="1:19" ht="15.75">
      <c r="A19" s="25" t="s">
        <v>7</v>
      </c>
      <c r="B19" s="18">
        <v>185000</v>
      </c>
      <c r="C19" s="26" t="s">
        <v>30</v>
      </c>
      <c r="D19" s="20">
        <v>62</v>
      </c>
      <c r="E19" s="20" t="s">
        <v>108</v>
      </c>
      <c r="F19" s="21">
        <f t="shared" si="0"/>
        <v>2983.8709677419356</v>
      </c>
      <c r="G19" s="22">
        <v>300</v>
      </c>
      <c r="H19" s="22">
        <v>1750</v>
      </c>
      <c r="I19" s="20" t="s">
        <v>10</v>
      </c>
      <c r="J19" s="20">
        <v>35</v>
      </c>
      <c r="K19" s="20">
        <v>2</v>
      </c>
      <c r="L19" s="20" t="s">
        <v>12</v>
      </c>
      <c r="M19" s="20" t="s">
        <v>13</v>
      </c>
      <c r="N19" s="24">
        <v>44678</v>
      </c>
      <c r="O19" s="24">
        <v>44762</v>
      </c>
      <c r="P19" s="20" t="s">
        <v>9</v>
      </c>
      <c r="Q19" s="20" t="s">
        <v>10</v>
      </c>
      <c r="R19" s="20"/>
      <c r="S19" s="20"/>
    </row>
    <row r="20" spans="1:19" ht="15.75">
      <c r="A20" s="25" t="s">
        <v>20</v>
      </c>
      <c r="B20" s="18">
        <v>150000</v>
      </c>
      <c r="C20" s="26" t="s">
        <v>31</v>
      </c>
      <c r="D20" s="20">
        <v>65</v>
      </c>
      <c r="E20" s="20" t="s">
        <v>107</v>
      </c>
      <c r="F20" s="21">
        <f t="shared" si="0"/>
        <v>2307.6923076923076</v>
      </c>
      <c r="G20" s="22">
        <v>100</v>
      </c>
      <c r="H20" s="22">
        <v>1400</v>
      </c>
      <c r="I20" s="20" t="s">
        <v>10</v>
      </c>
      <c r="J20" s="20">
        <v>25</v>
      </c>
      <c r="K20" s="20">
        <v>2</v>
      </c>
      <c r="L20" s="20"/>
      <c r="M20" s="20" t="s">
        <v>13</v>
      </c>
      <c r="N20" s="24">
        <v>44611</v>
      </c>
      <c r="O20" s="24">
        <v>44762</v>
      </c>
      <c r="P20" s="20" t="s">
        <v>9</v>
      </c>
      <c r="Q20" s="20" t="s">
        <v>9</v>
      </c>
      <c r="R20" s="20"/>
      <c r="S20" s="20"/>
    </row>
    <row r="21" spans="1:19" ht="15.75">
      <c r="A21" s="25" t="s">
        <v>20</v>
      </c>
      <c r="B21" s="18">
        <v>180000</v>
      </c>
      <c r="C21" s="26" t="s">
        <v>32</v>
      </c>
      <c r="D21" s="20">
        <v>65</v>
      </c>
      <c r="E21" s="55">
        <v>290000</v>
      </c>
      <c r="F21" s="21">
        <f t="shared" si="0"/>
        <v>2769.2307692307691</v>
      </c>
      <c r="G21" s="22">
        <v>1000</v>
      </c>
      <c r="H21" s="22">
        <v>6000</v>
      </c>
      <c r="I21" s="20" t="s">
        <v>10</v>
      </c>
      <c r="J21" s="20">
        <v>80</v>
      </c>
      <c r="K21" s="20">
        <v>2</v>
      </c>
      <c r="L21" s="20"/>
      <c r="M21" s="20" t="s">
        <v>13</v>
      </c>
      <c r="N21" s="24">
        <v>44184</v>
      </c>
      <c r="O21" s="24">
        <v>44762</v>
      </c>
      <c r="P21" s="20" t="s">
        <v>9</v>
      </c>
      <c r="Q21" s="20" t="s">
        <v>9</v>
      </c>
      <c r="R21" s="20"/>
      <c r="S21" s="20"/>
    </row>
    <row r="22" spans="1:19" ht="15.75">
      <c r="A22" s="25" t="s">
        <v>7</v>
      </c>
      <c r="B22" s="18">
        <v>250000</v>
      </c>
      <c r="C22" s="26" t="s">
        <v>33</v>
      </c>
      <c r="D22" s="20">
        <v>100</v>
      </c>
      <c r="E22" s="20" t="s">
        <v>107</v>
      </c>
      <c r="F22" s="21">
        <f t="shared" si="0"/>
        <v>2500</v>
      </c>
      <c r="G22" s="22">
        <v>150</v>
      </c>
      <c r="H22" s="22">
        <v>500</v>
      </c>
      <c r="I22" s="20" t="s">
        <v>10</v>
      </c>
      <c r="J22" s="20" t="s">
        <v>9</v>
      </c>
      <c r="K22" s="20">
        <v>3</v>
      </c>
      <c r="L22" s="20" t="s">
        <v>12</v>
      </c>
      <c r="M22" s="20" t="s">
        <v>13</v>
      </c>
      <c r="N22" s="24">
        <v>44524</v>
      </c>
      <c r="O22" s="24">
        <v>44762</v>
      </c>
      <c r="P22" s="20" t="s">
        <v>9</v>
      </c>
      <c r="Q22" s="20" t="s">
        <v>10</v>
      </c>
      <c r="R22" s="20"/>
      <c r="S22" s="20"/>
    </row>
    <row r="23" spans="1:19" ht="15.75">
      <c r="A23" s="25" t="s">
        <v>20</v>
      </c>
      <c r="B23" s="18">
        <v>195000</v>
      </c>
      <c r="C23" s="26" t="s">
        <v>34</v>
      </c>
      <c r="D23" s="20">
        <v>106</v>
      </c>
      <c r="E23" s="20" t="s">
        <v>108</v>
      </c>
      <c r="F23" s="21">
        <f t="shared" si="0"/>
        <v>1839.6226415094341</v>
      </c>
      <c r="G23" s="22">
        <v>80</v>
      </c>
      <c r="H23" s="22">
        <v>50</v>
      </c>
      <c r="I23" s="20" t="s">
        <v>10</v>
      </c>
      <c r="J23" s="20" t="s">
        <v>10</v>
      </c>
      <c r="K23" s="20">
        <v>3</v>
      </c>
      <c r="L23" s="20">
        <v>2</v>
      </c>
      <c r="M23" s="20" t="s">
        <v>13</v>
      </c>
      <c r="N23" s="24">
        <v>44527</v>
      </c>
      <c r="O23" s="24">
        <v>44762</v>
      </c>
      <c r="P23" s="20" t="s">
        <v>9</v>
      </c>
      <c r="Q23" s="20" t="s">
        <v>10</v>
      </c>
      <c r="R23" s="20"/>
      <c r="S23" s="20"/>
    </row>
    <row r="24" spans="1:19" ht="15.75">
      <c r="A24" s="25" t="s">
        <v>7</v>
      </c>
      <c r="B24" s="18">
        <v>125000</v>
      </c>
      <c r="C24" s="26" t="s">
        <v>35</v>
      </c>
      <c r="D24" s="20">
        <v>60</v>
      </c>
      <c r="E24" s="55">
        <v>145000</v>
      </c>
      <c r="F24" s="21">
        <f t="shared" si="0"/>
        <v>2083.3333333333335</v>
      </c>
      <c r="G24" s="22">
        <v>300</v>
      </c>
      <c r="H24" s="22">
        <v>75</v>
      </c>
      <c r="I24" s="20" t="s">
        <v>10</v>
      </c>
      <c r="J24" s="20" t="s">
        <v>10</v>
      </c>
      <c r="K24" s="20">
        <v>2</v>
      </c>
      <c r="L24" s="20" t="s">
        <v>12</v>
      </c>
      <c r="M24" s="20" t="s">
        <v>13</v>
      </c>
      <c r="N24" s="24">
        <v>44292</v>
      </c>
      <c r="O24" s="24">
        <v>44762</v>
      </c>
      <c r="P24" s="20" t="s">
        <v>9</v>
      </c>
      <c r="Q24" s="20" t="s">
        <v>10</v>
      </c>
      <c r="R24" s="20"/>
      <c r="S24" s="20"/>
    </row>
    <row r="25" spans="1:19" ht="15.75">
      <c r="A25" s="25" t="s">
        <v>16</v>
      </c>
      <c r="B25" s="18">
        <v>350000</v>
      </c>
      <c r="C25" s="26" t="s">
        <v>36</v>
      </c>
      <c r="D25" s="20">
        <v>130</v>
      </c>
      <c r="E25" s="20" t="s">
        <v>107</v>
      </c>
      <c r="F25" s="21">
        <f t="shared" si="0"/>
        <v>2692.3076923076924</v>
      </c>
      <c r="G25" s="22">
        <v>300</v>
      </c>
      <c r="H25" s="22">
        <v>1000</v>
      </c>
      <c r="I25" s="20" t="s">
        <v>10</v>
      </c>
      <c r="J25" s="20">
        <v>15</v>
      </c>
      <c r="K25" s="20">
        <v>5</v>
      </c>
      <c r="L25" s="20">
        <v>2</v>
      </c>
      <c r="M25" s="20" t="s">
        <v>13</v>
      </c>
      <c r="N25" s="24">
        <v>44250</v>
      </c>
      <c r="O25" s="24">
        <v>44762</v>
      </c>
      <c r="P25" s="20" t="s">
        <v>10</v>
      </c>
      <c r="Q25" s="20" t="s">
        <v>9</v>
      </c>
      <c r="R25" s="20"/>
      <c r="S25" s="20"/>
    </row>
    <row r="26" spans="1:19" ht="15.75">
      <c r="A26" s="25" t="s">
        <v>20</v>
      </c>
      <c r="B26" s="18">
        <v>270000</v>
      </c>
      <c r="C26" s="26" t="s">
        <v>37</v>
      </c>
      <c r="D26" s="20">
        <v>120</v>
      </c>
      <c r="E26" s="20" t="s">
        <v>107</v>
      </c>
      <c r="F26" s="21">
        <f t="shared" si="0"/>
        <v>2250</v>
      </c>
      <c r="G26" s="22">
        <v>150</v>
      </c>
      <c r="H26" s="22">
        <v>500</v>
      </c>
      <c r="I26" s="20" t="s">
        <v>10</v>
      </c>
      <c r="J26" s="20">
        <v>25</v>
      </c>
      <c r="K26" s="20">
        <v>3</v>
      </c>
      <c r="L26" s="20">
        <v>2</v>
      </c>
      <c r="M26" s="20" t="s">
        <v>13</v>
      </c>
      <c r="N26" s="24">
        <v>44524</v>
      </c>
      <c r="O26" s="24">
        <v>44762</v>
      </c>
      <c r="P26" s="20" t="s">
        <v>9</v>
      </c>
      <c r="Q26" s="20" t="s">
        <v>10</v>
      </c>
      <c r="R26" s="20"/>
      <c r="S26" s="20"/>
    </row>
    <row r="27" spans="1:19" ht="15.75">
      <c r="A27" s="25" t="s">
        <v>20</v>
      </c>
      <c r="B27" s="18">
        <v>260000</v>
      </c>
      <c r="C27" s="26" t="s">
        <v>38</v>
      </c>
      <c r="D27" s="20">
        <v>103</v>
      </c>
      <c r="E27" s="20" t="s">
        <v>108</v>
      </c>
      <c r="F27" s="21">
        <f t="shared" si="0"/>
        <v>2524.2718446601943</v>
      </c>
      <c r="G27" s="22">
        <v>300</v>
      </c>
      <c r="H27" s="22">
        <v>1750</v>
      </c>
      <c r="I27" s="20" t="s">
        <v>10</v>
      </c>
      <c r="J27" s="20">
        <v>55</v>
      </c>
      <c r="K27" s="20">
        <v>3</v>
      </c>
      <c r="L27" s="20">
        <v>3</v>
      </c>
      <c r="M27" s="20" t="s">
        <v>13</v>
      </c>
      <c r="N27" s="24">
        <v>44678</v>
      </c>
      <c r="O27" s="24">
        <v>44762</v>
      </c>
      <c r="P27" s="20" t="s">
        <v>10</v>
      </c>
      <c r="Q27" s="20" t="s">
        <v>10</v>
      </c>
      <c r="R27" s="20"/>
      <c r="S27" s="20"/>
    </row>
    <row r="28" spans="1:19" ht="15.75">
      <c r="A28" s="25" t="s">
        <v>20</v>
      </c>
      <c r="B28" s="18">
        <v>147000</v>
      </c>
      <c r="C28" s="27" t="s">
        <v>39</v>
      </c>
      <c r="D28" s="20">
        <v>78</v>
      </c>
      <c r="E28" s="20" t="s">
        <v>108</v>
      </c>
      <c r="F28" s="21">
        <f t="shared" si="0"/>
        <v>1884.6153846153845</v>
      </c>
      <c r="G28" s="22">
        <v>400</v>
      </c>
      <c r="H28" s="22">
        <v>1000</v>
      </c>
      <c r="I28" s="20" t="s">
        <v>10</v>
      </c>
      <c r="J28" s="20">
        <v>15</v>
      </c>
      <c r="K28" s="20">
        <v>3</v>
      </c>
      <c r="L28" s="20">
        <v>2</v>
      </c>
      <c r="M28" s="20" t="s">
        <v>13</v>
      </c>
      <c r="N28" s="24">
        <v>44430</v>
      </c>
      <c r="O28" s="24">
        <v>44762</v>
      </c>
      <c r="P28" s="20" t="s">
        <v>9</v>
      </c>
      <c r="Q28" s="20" t="s">
        <v>10</v>
      </c>
      <c r="R28" s="20"/>
      <c r="S28" s="20"/>
    </row>
    <row r="29" spans="1:19" ht="15.75">
      <c r="A29" s="25" t="s">
        <v>20</v>
      </c>
      <c r="B29" s="18">
        <v>350000</v>
      </c>
      <c r="C29" s="26" t="s">
        <v>40</v>
      </c>
      <c r="D29" s="20">
        <v>140</v>
      </c>
      <c r="E29" s="20" t="s">
        <v>107</v>
      </c>
      <c r="F29" s="21">
        <f t="shared" si="0"/>
        <v>2500</v>
      </c>
      <c r="G29" s="22">
        <v>250</v>
      </c>
      <c r="H29" s="22">
        <v>350</v>
      </c>
      <c r="I29" s="20" t="s">
        <v>10</v>
      </c>
      <c r="J29" s="20" t="s">
        <v>10</v>
      </c>
      <c r="K29" s="20">
        <v>3</v>
      </c>
      <c r="L29" s="20">
        <v>2</v>
      </c>
      <c r="M29" s="20" t="s">
        <v>13</v>
      </c>
      <c r="N29" s="24">
        <v>44754</v>
      </c>
      <c r="O29" s="24">
        <v>44762</v>
      </c>
      <c r="P29" s="20" t="s">
        <v>9</v>
      </c>
      <c r="Q29" s="20" t="s">
        <v>10</v>
      </c>
      <c r="R29" s="20"/>
      <c r="S29" s="20"/>
    </row>
    <row r="30" spans="1:19" ht="15.75">
      <c r="A30" s="25" t="s">
        <v>25</v>
      </c>
      <c r="B30" s="18">
        <v>260000</v>
      </c>
      <c r="C30" s="26" t="s">
        <v>41</v>
      </c>
      <c r="D30" s="20">
        <v>102</v>
      </c>
      <c r="E30" s="56">
        <v>225000</v>
      </c>
      <c r="F30" s="21">
        <f t="shared" si="0"/>
        <v>2549.0196078431372</v>
      </c>
      <c r="G30" s="22">
        <v>150</v>
      </c>
      <c r="H30" s="22">
        <v>100</v>
      </c>
      <c r="I30" s="20" t="s">
        <v>10</v>
      </c>
      <c r="J30" s="20">
        <v>20</v>
      </c>
      <c r="K30" s="20">
        <v>3</v>
      </c>
      <c r="L30" s="20">
        <v>3</v>
      </c>
      <c r="M30" s="20" t="s">
        <v>13</v>
      </c>
      <c r="N30" s="24">
        <v>44686</v>
      </c>
      <c r="O30" s="24">
        <v>44762</v>
      </c>
      <c r="P30" s="20" t="s">
        <v>10</v>
      </c>
      <c r="Q30" s="20" t="s">
        <v>10</v>
      </c>
      <c r="R30" s="20"/>
      <c r="S30" s="20"/>
    </row>
    <row r="31" spans="1:19" ht="15.75">
      <c r="A31" s="25" t="s">
        <v>25</v>
      </c>
      <c r="B31" s="18">
        <v>330000</v>
      </c>
      <c r="C31" s="26" t="s">
        <v>42</v>
      </c>
      <c r="D31" s="20">
        <v>120</v>
      </c>
      <c r="E31" s="56">
        <v>315000</v>
      </c>
      <c r="F31" s="21">
        <f t="shared" si="0"/>
        <v>2750</v>
      </c>
      <c r="G31" s="22">
        <v>80</v>
      </c>
      <c r="H31" s="22">
        <v>130</v>
      </c>
      <c r="I31" s="20" t="s">
        <v>10</v>
      </c>
      <c r="J31" s="20" t="s">
        <v>10</v>
      </c>
      <c r="K31" s="20">
        <v>3</v>
      </c>
      <c r="L31" s="20">
        <v>3</v>
      </c>
      <c r="M31" s="20" t="s">
        <v>13</v>
      </c>
      <c r="N31" s="24">
        <v>44734</v>
      </c>
      <c r="O31" s="24">
        <v>44762</v>
      </c>
      <c r="P31" s="20" t="s">
        <v>10</v>
      </c>
      <c r="Q31" s="20" t="s">
        <v>10</v>
      </c>
      <c r="R31" s="20"/>
      <c r="S31" s="20"/>
    </row>
    <row r="32" spans="1:19" ht="15.75">
      <c r="A32" s="25" t="s">
        <v>16</v>
      </c>
      <c r="B32" s="18">
        <v>930000</v>
      </c>
      <c r="C32" s="27" t="s">
        <v>43</v>
      </c>
      <c r="D32" s="20">
        <v>300</v>
      </c>
      <c r="E32" s="20" t="s">
        <v>107</v>
      </c>
      <c r="F32" s="21">
        <f t="shared" si="0"/>
        <v>3100</v>
      </c>
      <c r="G32" s="22">
        <v>600</v>
      </c>
      <c r="H32" s="22">
        <v>450</v>
      </c>
      <c r="I32" s="20" t="s">
        <v>10</v>
      </c>
      <c r="J32" s="20">
        <v>25</v>
      </c>
      <c r="K32" s="20">
        <v>6</v>
      </c>
      <c r="L32" s="20">
        <v>4</v>
      </c>
      <c r="M32" s="20">
        <v>2017</v>
      </c>
      <c r="N32" s="24">
        <v>44597</v>
      </c>
      <c r="O32" s="24">
        <v>44762</v>
      </c>
      <c r="P32" s="20" t="s">
        <v>10</v>
      </c>
      <c r="Q32" s="20" t="s">
        <v>10</v>
      </c>
      <c r="R32" s="20"/>
      <c r="S32" s="20"/>
    </row>
    <row r="33" spans="1:19" ht="15.75">
      <c r="A33" s="25" t="s">
        <v>20</v>
      </c>
      <c r="B33" s="18">
        <v>349000</v>
      </c>
      <c r="C33" s="27" t="s">
        <v>44</v>
      </c>
      <c r="D33" s="20">
        <v>120</v>
      </c>
      <c r="E33" s="20" t="s">
        <v>107</v>
      </c>
      <c r="F33" s="21">
        <f t="shared" si="0"/>
        <v>2908.3333333333335</v>
      </c>
      <c r="G33" s="22">
        <v>200</v>
      </c>
      <c r="H33" s="22">
        <v>150</v>
      </c>
      <c r="I33" s="20" t="s">
        <v>10</v>
      </c>
      <c r="J33" s="20">
        <v>12</v>
      </c>
      <c r="K33" s="20">
        <v>3</v>
      </c>
      <c r="L33" s="20">
        <v>3</v>
      </c>
      <c r="M33" s="20">
        <v>2020</v>
      </c>
      <c r="N33" s="24">
        <v>44349</v>
      </c>
      <c r="O33" s="24">
        <v>44543</v>
      </c>
      <c r="P33" s="20" t="s">
        <v>9</v>
      </c>
      <c r="Q33" s="20" t="s">
        <v>10</v>
      </c>
      <c r="R33" s="20"/>
      <c r="S33" s="20"/>
    </row>
    <row r="34" spans="1:19" ht="15.75">
      <c r="A34" s="25" t="s">
        <v>20</v>
      </c>
      <c r="B34" s="18">
        <v>300000</v>
      </c>
      <c r="C34" s="27" t="s">
        <v>45</v>
      </c>
      <c r="D34" s="20">
        <v>92</v>
      </c>
      <c r="E34" s="55">
        <v>320000</v>
      </c>
      <c r="F34" s="21">
        <f t="shared" si="0"/>
        <v>3260.8695652173915</v>
      </c>
      <c r="G34" s="22">
        <v>150</v>
      </c>
      <c r="H34" s="22">
        <v>120</v>
      </c>
      <c r="I34" s="20" t="s">
        <v>10</v>
      </c>
      <c r="J34" s="20" t="s">
        <v>10</v>
      </c>
      <c r="K34" s="20">
        <v>3</v>
      </c>
      <c r="L34" s="20">
        <v>2</v>
      </c>
      <c r="M34" s="20">
        <v>2019</v>
      </c>
      <c r="N34" s="24">
        <v>43816</v>
      </c>
      <c r="O34" s="24">
        <v>44754</v>
      </c>
      <c r="P34" s="20" t="s">
        <v>46</v>
      </c>
      <c r="Q34" s="20" t="s">
        <v>10</v>
      </c>
      <c r="R34" s="20"/>
      <c r="S34" s="20"/>
    </row>
    <row r="35" spans="1:19" ht="15.75">
      <c r="A35" s="25" t="s">
        <v>20</v>
      </c>
      <c r="B35" s="18">
        <v>178000</v>
      </c>
      <c r="C35" s="27" t="s">
        <v>47</v>
      </c>
      <c r="D35" s="20">
        <v>88</v>
      </c>
      <c r="E35" s="20" t="s">
        <v>108</v>
      </c>
      <c r="F35" s="21">
        <f t="shared" si="0"/>
        <v>2022.7272727272727</v>
      </c>
      <c r="G35" s="22">
        <v>350</v>
      </c>
      <c r="H35" s="22">
        <v>400</v>
      </c>
      <c r="I35" s="20" t="s">
        <v>10</v>
      </c>
      <c r="J35" s="20">
        <v>4</v>
      </c>
      <c r="K35" s="20">
        <v>3</v>
      </c>
      <c r="L35" s="20">
        <v>2</v>
      </c>
      <c r="M35" s="20">
        <v>2020</v>
      </c>
      <c r="N35" s="24">
        <v>44369</v>
      </c>
      <c r="O35" s="24">
        <v>44663</v>
      </c>
      <c r="P35" s="20" t="s">
        <v>9</v>
      </c>
      <c r="Q35" s="20" t="s">
        <v>9</v>
      </c>
      <c r="R35" s="20"/>
      <c r="S35" s="20"/>
    </row>
    <row r="36" spans="1:19" ht="15.75">
      <c r="A36" s="25" t="s">
        <v>20</v>
      </c>
      <c r="B36" s="18">
        <v>160000</v>
      </c>
      <c r="C36" s="26" t="s">
        <v>48</v>
      </c>
      <c r="D36" s="20">
        <v>62</v>
      </c>
      <c r="E36" s="20" t="s">
        <v>107</v>
      </c>
      <c r="F36" s="21">
        <f t="shared" si="0"/>
        <v>2580.6451612903224</v>
      </c>
      <c r="G36" s="22">
        <v>180</v>
      </c>
      <c r="H36" s="22">
        <v>210</v>
      </c>
      <c r="I36" s="20" t="s">
        <v>10</v>
      </c>
      <c r="J36" s="20">
        <v>10</v>
      </c>
      <c r="K36" s="20">
        <v>2</v>
      </c>
      <c r="L36" s="20">
        <v>2</v>
      </c>
      <c r="M36" s="20" t="s">
        <v>13</v>
      </c>
      <c r="N36" s="24">
        <v>44484</v>
      </c>
      <c r="O36" s="24">
        <v>44751</v>
      </c>
      <c r="P36" s="20" t="s">
        <v>46</v>
      </c>
      <c r="Q36" s="20" t="s">
        <v>10</v>
      </c>
      <c r="R36" s="20"/>
      <c r="S36" s="20"/>
    </row>
    <row r="37" spans="1:19" ht="15.75">
      <c r="A37" s="25" t="s">
        <v>20</v>
      </c>
      <c r="B37" s="18">
        <v>320000</v>
      </c>
      <c r="C37" s="26" t="s">
        <v>49</v>
      </c>
      <c r="D37" s="20">
        <v>98</v>
      </c>
      <c r="E37" s="20" t="s">
        <v>107</v>
      </c>
      <c r="F37" s="21">
        <f t="shared" si="0"/>
        <v>3265.3061224489797</v>
      </c>
      <c r="G37" s="22">
        <v>210</v>
      </c>
      <c r="H37" s="22">
        <v>100</v>
      </c>
      <c r="I37" s="20" t="s">
        <v>10</v>
      </c>
      <c r="J37" s="20">
        <v>24</v>
      </c>
      <c r="K37" s="20">
        <v>3</v>
      </c>
      <c r="L37" s="20">
        <v>2</v>
      </c>
      <c r="M37" s="20">
        <v>2021</v>
      </c>
      <c r="N37" s="24">
        <v>44481</v>
      </c>
      <c r="O37" s="24">
        <v>44760</v>
      </c>
      <c r="P37" s="20"/>
      <c r="Q37" s="20" t="s">
        <v>10</v>
      </c>
      <c r="R37" s="20"/>
      <c r="S37" s="20"/>
    </row>
    <row r="38" spans="1:19" ht="15.75">
      <c r="A38" s="25" t="s">
        <v>20</v>
      </c>
      <c r="B38" s="18">
        <v>340000</v>
      </c>
      <c r="C38" s="27" t="s">
        <v>50</v>
      </c>
      <c r="D38" s="20">
        <v>93</v>
      </c>
      <c r="E38" s="20" t="s">
        <v>107</v>
      </c>
      <c r="F38" s="21">
        <f t="shared" si="0"/>
        <v>3655.9139784946237</v>
      </c>
      <c r="G38" s="22">
        <v>200</v>
      </c>
      <c r="H38" s="22">
        <v>100</v>
      </c>
      <c r="I38" s="20" t="s">
        <v>10</v>
      </c>
      <c r="J38" s="20">
        <v>30</v>
      </c>
      <c r="K38" s="20">
        <v>3</v>
      </c>
      <c r="L38" s="20">
        <v>2</v>
      </c>
      <c r="M38" s="20">
        <v>2020</v>
      </c>
      <c r="N38" s="24">
        <v>44056</v>
      </c>
      <c r="O38" s="24">
        <v>44377</v>
      </c>
      <c r="P38" s="20"/>
      <c r="Q38" s="20" t="s">
        <v>10</v>
      </c>
      <c r="R38" s="20"/>
      <c r="S38" s="20"/>
    </row>
    <row r="39" spans="1:19" ht="15.75">
      <c r="A39" s="25" t="s">
        <v>20</v>
      </c>
      <c r="B39" s="18">
        <v>170000</v>
      </c>
      <c r="C39" s="27" t="s">
        <v>51</v>
      </c>
      <c r="D39" s="20">
        <v>80</v>
      </c>
      <c r="E39" s="20" t="s">
        <v>108</v>
      </c>
      <c r="F39" s="21">
        <f t="shared" si="0"/>
        <v>2125</v>
      </c>
      <c r="G39" s="22">
        <v>100</v>
      </c>
      <c r="H39" s="22"/>
      <c r="I39" s="20"/>
      <c r="J39" s="20"/>
      <c r="K39" s="20">
        <v>2</v>
      </c>
      <c r="L39" s="20"/>
      <c r="M39" s="20">
        <v>2019</v>
      </c>
      <c r="N39" s="24">
        <v>44069</v>
      </c>
      <c r="O39" s="24">
        <v>44253</v>
      </c>
      <c r="P39" s="20"/>
      <c r="Q39" s="20"/>
      <c r="R39" s="20"/>
      <c r="S39" s="20"/>
    </row>
    <row r="40" spans="1:19" ht="15.75">
      <c r="A40" s="25" t="s">
        <v>16</v>
      </c>
      <c r="B40" s="18">
        <v>300000</v>
      </c>
      <c r="C40" s="26" t="s">
        <v>52</v>
      </c>
      <c r="D40" s="20">
        <v>85</v>
      </c>
      <c r="E40" s="20" t="s">
        <v>108</v>
      </c>
      <c r="F40" s="21">
        <f t="shared" si="0"/>
        <v>3529.4117647058824</v>
      </c>
      <c r="G40" s="22"/>
      <c r="H40" s="22">
        <v>178</v>
      </c>
      <c r="I40" s="20" t="s">
        <v>10</v>
      </c>
      <c r="J40" s="20" t="s">
        <v>10</v>
      </c>
      <c r="K40" s="20">
        <v>2</v>
      </c>
      <c r="L40" s="20">
        <v>2</v>
      </c>
      <c r="M40" s="20" t="s">
        <v>13</v>
      </c>
      <c r="N40" s="24">
        <v>44774</v>
      </c>
      <c r="O40" s="24">
        <v>44774</v>
      </c>
      <c r="P40" s="20" t="s">
        <v>10</v>
      </c>
      <c r="Q40" s="20" t="s">
        <v>10</v>
      </c>
      <c r="R40" s="20"/>
      <c r="S40" s="20"/>
    </row>
    <row r="41" spans="1:19" ht="15.75">
      <c r="A41" s="25" t="s">
        <v>53</v>
      </c>
      <c r="B41" s="18">
        <v>720000</v>
      </c>
      <c r="C41" s="27" t="s">
        <v>54</v>
      </c>
      <c r="D41" s="20">
        <v>120</v>
      </c>
      <c r="E41" s="20" t="s">
        <v>108</v>
      </c>
      <c r="F41" s="21">
        <f t="shared" si="0"/>
        <v>6000</v>
      </c>
      <c r="G41" s="22"/>
      <c r="H41" s="22"/>
      <c r="I41" s="20" t="s">
        <v>10</v>
      </c>
      <c r="J41" s="20" t="s">
        <v>10</v>
      </c>
      <c r="K41" s="20"/>
      <c r="L41" s="20"/>
      <c r="M41" s="20">
        <v>2012</v>
      </c>
      <c r="N41" s="24">
        <v>44789</v>
      </c>
      <c r="O41" s="24">
        <v>44789</v>
      </c>
      <c r="P41" s="20"/>
      <c r="Q41" s="20" t="s">
        <v>10</v>
      </c>
      <c r="R41" s="20"/>
      <c r="S41" s="20"/>
    </row>
    <row r="42" spans="1:19" ht="15.75">
      <c r="A42" s="25" t="s">
        <v>20</v>
      </c>
      <c r="B42" s="18">
        <v>200000</v>
      </c>
      <c r="C42" s="27" t="s">
        <v>55</v>
      </c>
      <c r="D42" s="20">
        <v>90</v>
      </c>
      <c r="E42" s="20" t="s">
        <v>107</v>
      </c>
      <c r="F42" s="21">
        <f t="shared" si="0"/>
        <v>2222.2222222222222</v>
      </c>
      <c r="G42" s="22">
        <v>150</v>
      </c>
      <c r="H42" s="22"/>
      <c r="I42" s="20" t="s">
        <v>10</v>
      </c>
      <c r="J42" s="20" t="s">
        <v>10</v>
      </c>
      <c r="K42" s="20">
        <v>3</v>
      </c>
      <c r="L42" s="20">
        <v>2</v>
      </c>
      <c r="M42" s="20" t="s">
        <v>13</v>
      </c>
      <c r="N42" s="24">
        <v>44776</v>
      </c>
      <c r="O42" s="24">
        <v>44776</v>
      </c>
      <c r="P42" s="20"/>
      <c r="Q42" s="20" t="s">
        <v>10</v>
      </c>
      <c r="R42" s="20"/>
      <c r="S42" s="20"/>
    </row>
    <row r="43" spans="1:19" ht="15.75">
      <c r="A43" s="25" t="s">
        <v>25</v>
      </c>
      <c r="B43" s="18">
        <v>230000</v>
      </c>
      <c r="C43" s="27" t="s">
        <v>56</v>
      </c>
      <c r="D43" s="20">
        <v>80</v>
      </c>
      <c r="E43" s="20" t="s">
        <v>108</v>
      </c>
      <c r="F43" s="21">
        <f t="shared" si="0"/>
        <v>2875</v>
      </c>
      <c r="G43" s="22"/>
      <c r="H43" s="22"/>
      <c r="I43" s="20" t="s">
        <v>10</v>
      </c>
      <c r="J43" s="20" t="s">
        <v>10</v>
      </c>
      <c r="K43" s="20">
        <v>2</v>
      </c>
      <c r="L43" s="20"/>
      <c r="M43" s="20">
        <v>2007</v>
      </c>
      <c r="N43" s="24"/>
      <c r="O43" s="24"/>
      <c r="P43" s="20"/>
      <c r="Q43" s="20"/>
      <c r="R43" s="20"/>
      <c r="S43" s="20"/>
    </row>
    <row r="44" spans="1:19" ht="15.75">
      <c r="A44" s="25" t="s">
        <v>7</v>
      </c>
      <c r="B44" s="18">
        <v>115000</v>
      </c>
      <c r="C44" s="27" t="s">
        <v>57</v>
      </c>
      <c r="D44" s="20">
        <v>50</v>
      </c>
      <c r="E44" s="20" t="s">
        <v>107</v>
      </c>
      <c r="F44" s="21">
        <f t="shared" si="0"/>
        <v>2300</v>
      </c>
      <c r="G44" s="22"/>
      <c r="H44" s="22"/>
      <c r="I44" s="20" t="s">
        <v>9</v>
      </c>
      <c r="J44" s="20" t="s">
        <v>10</v>
      </c>
      <c r="K44" s="20">
        <v>2</v>
      </c>
      <c r="L44" s="20">
        <v>1</v>
      </c>
      <c r="M44" s="20" t="s">
        <v>13</v>
      </c>
      <c r="N44" s="24">
        <v>44474</v>
      </c>
      <c r="O44" s="24">
        <v>44857</v>
      </c>
      <c r="P44" s="20" t="s">
        <v>9</v>
      </c>
      <c r="Q44" s="20" t="s">
        <v>9</v>
      </c>
      <c r="R44" s="20"/>
      <c r="S44" s="20"/>
    </row>
    <row r="45" spans="1:19" ht="15.75">
      <c r="A45" s="25"/>
      <c r="B45" s="18">
        <v>110000</v>
      </c>
      <c r="C45" s="27" t="s">
        <v>58</v>
      </c>
      <c r="D45" s="20">
        <v>50</v>
      </c>
      <c r="E45" s="20" t="s">
        <v>108</v>
      </c>
      <c r="F45" s="21">
        <f t="shared" si="0"/>
        <v>2200</v>
      </c>
      <c r="G45" s="22"/>
      <c r="H45" s="22"/>
      <c r="I45" s="20" t="s">
        <v>9</v>
      </c>
      <c r="J45" s="20" t="s">
        <v>9</v>
      </c>
      <c r="K45" s="20">
        <v>1</v>
      </c>
      <c r="L45" s="20" t="s">
        <v>12</v>
      </c>
      <c r="M45" s="20" t="s">
        <v>13</v>
      </c>
      <c r="N45" s="24">
        <v>44628</v>
      </c>
      <c r="O45" s="24">
        <v>44754</v>
      </c>
      <c r="P45" s="20" t="s">
        <v>9</v>
      </c>
      <c r="Q45" s="20" t="s">
        <v>9</v>
      </c>
      <c r="R45" s="20"/>
    </row>
    <row r="46" spans="1:19" ht="15.75">
      <c r="A46" s="25"/>
      <c r="B46" s="18">
        <v>110000</v>
      </c>
      <c r="C46" s="27" t="s">
        <v>59</v>
      </c>
      <c r="D46" s="20">
        <v>46</v>
      </c>
      <c r="E46" s="20" t="s">
        <v>108</v>
      </c>
      <c r="F46" s="21">
        <f t="shared" si="0"/>
        <v>2391.304347826087</v>
      </c>
      <c r="G46" s="22">
        <v>500</v>
      </c>
      <c r="H46" s="22"/>
      <c r="I46" s="20"/>
      <c r="J46" s="20"/>
      <c r="K46" s="20">
        <v>2</v>
      </c>
      <c r="L46" s="20"/>
      <c r="M46" s="20" t="s">
        <v>13</v>
      </c>
      <c r="N46" s="24">
        <v>44663</v>
      </c>
      <c r="O46" s="24">
        <v>44663</v>
      </c>
      <c r="P46" s="20"/>
      <c r="Q46" s="20"/>
    </row>
    <row r="47" spans="1:19">
      <c r="A47" s="28"/>
      <c r="B47" s="28"/>
      <c r="C47" s="29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spans="1:19" ht="20.25">
      <c r="A48" s="28"/>
      <c r="B48" s="28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1" t="s">
        <v>60</v>
      </c>
      <c r="N48" s="28"/>
    </row>
    <row r="49" spans="1:13" ht="20.25">
      <c r="A49" s="28"/>
      <c r="B49" s="28"/>
      <c r="C49" s="30"/>
      <c r="D49" s="30"/>
      <c r="E49" s="30"/>
      <c r="F49" s="30"/>
      <c r="G49" s="32"/>
      <c r="H49" s="32"/>
      <c r="I49" s="32"/>
      <c r="J49" s="32"/>
      <c r="K49" s="32"/>
      <c r="L49" s="32"/>
      <c r="M49" s="33" t="s">
        <v>61</v>
      </c>
    </row>
    <row r="50" spans="1:13" ht="20.25">
      <c r="C50" s="30"/>
      <c r="D50" s="30"/>
      <c r="E50" s="30"/>
      <c r="F50" s="30"/>
      <c r="G50" s="32"/>
      <c r="H50" s="32"/>
      <c r="I50" s="32"/>
      <c r="J50" s="32"/>
      <c r="K50" s="32"/>
      <c r="L50" s="32"/>
      <c r="M50" s="33" t="s">
        <v>62</v>
      </c>
    </row>
  </sheetData>
  <autoFilter ref="A4:Q40" xr:uid="{4075F78B-550A-4673-8863-385C6E1FA373}">
    <filterColumn colId="12">
      <filters blank="1">
        <filter val="2022"/>
        <filter val="construction"/>
      </filters>
    </filterColumn>
  </autoFilter>
  <hyperlinks>
    <hyperlink ref="C30" r:id="rId1" xr:uid="{863C29D4-4569-4CDB-B09F-CC58643CD567}"/>
    <hyperlink ref="C37" r:id="rId2" xr:uid="{F9AEA931-2969-449D-A4A9-F130BFF8B5A5}"/>
    <hyperlink ref="C36" r:id="rId3" xr:uid="{5DFE37A8-E71D-4189-B37C-47968C10070E}"/>
    <hyperlink ref="C6" r:id="rId4" xr:uid="{7EA8CDAA-60F7-49E5-B810-375B7DAF752D}"/>
    <hyperlink ref="C7" r:id="rId5" xr:uid="{994B4135-7346-42BC-80EE-806563EF9CA5}"/>
    <hyperlink ref="C8" r:id="rId6" xr:uid="{FC999D48-501B-4AA5-A0D4-79E1D1753A5C}"/>
    <hyperlink ref="C9" r:id="rId7" xr:uid="{3325B555-3EE8-471C-A7C1-4BE21A7ACE9B}"/>
    <hyperlink ref="C10" r:id="rId8" xr:uid="{082B207B-6A3B-4A4F-93B3-83972CAC4F11}"/>
    <hyperlink ref="C11" r:id="rId9" xr:uid="{F44D8752-970C-495A-911D-6AB3F21ED37E}"/>
    <hyperlink ref="C12" r:id="rId10" xr:uid="{D6E2319F-99A6-4684-BDEE-B9E80A1F325E}"/>
    <hyperlink ref="C13" r:id="rId11" xr:uid="{9BD25677-ABDE-4032-B075-A9FF85F0E0C0}"/>
    <hyperlink ref="C15" r:id="rId12" xr:uid="{A2D98ABC-F9F0-4A63-85AB-3A48AEE728DC}"/>
    <hyperlink ref="C40" r:id="rId13" xr:uid="{95536EB0-2410-4DEC-934D-7D52FBBA57FF}"/>
    <hyperlink ref="C31" r:id="rId14" xr:uid="{63A60F0B-8C43-43CD-BA25-DA64BEF80997}"/>
    <hyperlink ref="C29" r:id="rId15" xr:uid="{684F54B5-D792-439A-A97B-52CDFBFA6610}"/>
    <hyperlink ref="C28" r:id="rId16" xr:uid="{6AD60F8F-997E-4C3A-9162-42C9EEC8B12F}"/>
    <hyperlink ref="C27" r:id="rId17" xr:uid="{92727846-99ED-4C3E-AEF6-A965B9C483D2}"/>
    <hyperlink ref="C26" r:id="rId18" xr:uid="{F7E09EF5-9A7E-4A6E-BA72-B39791AEAD87}"/>
    <hyperlink ref="C25" r:id="rId19" xr:uid="{D1DFA328-717D-4C45-8304-E0941C4854DB}"/>
    <hyperlink ref="C24" r:id="rId20" xr:uid="{2B3245D9-4FBD-468F-8E52-D51C9D9921E8}"/>
    <hyperlink ref="C23" r:id="rId21" xr:uid="{207EB606-354B-4696-9E24-78B4C6D80D5B}"/>
    <hyperlink ref="C22" r:id="rId22" xr:uid="{BAB5439B-3844-4010-8527-7DAEA11EA524}"/>
    <hyperlink ref="C21" r:id="rId23" xr:uid="{2953C8ED-6504-467D-A810-7692826531D2}"/>
    <hyperlink ref="C20" r:id="rId24" xr:uid="{2ECDEE77-AEAA-4DC2-8A80-08A0AD93F04C}"/>
    <hyperlink ref="C19" r:id="rId25" xr:uid="{E9DA6CA1-2ABA-410F-A17C-7B839124E91A}"/>
    <hyperlink ref="C18" r:id="rId26" xr:uid="{8D679406-460A-4728-90A1-F8F83D60BCF6}"/>
    <hyperlink ref="C17" r:id="rId27" xr:uid="{1BF06A33-7464-4A00-8433-C5C84DBCAFF3}"/>
    <hyperlink ref="C16" r:id="rId28" xr:uid="{6A800AAF-2387-4AD2-8719-D098D912D68F}"/>
    <hyperlink ref="C43" r:id="rId29" xr:uid="{1F97C633-25BC-4A78-8D48-42311ADA227D}"/>
    <hyperlink ref="C14" r:id="rId30" xr:uid="{B4EB3E77-D455-4485-8C98-3A619E89331D}"/>
    <hyperlink ref="C41" r:id="rId31" xr:uid="{366FF91F-8CA8-4700-8BF2-91F9834B3FB7}"/>
    <hyperlink ref="C33" r:id="rId32" xr:uid="{12C3B80F-7ED5-498C-B645-4EAB23531005}"/>
    <hyperlink ref="C32" r:id="rId33" xr:uid="{1C6D9857-85A7-4931-9268-CEED0C5D3683}"/>
    <hyperlink ref="C34" r:id="rId34" xr:uid="{8116C498-B2D3-47C2-B480-587287DC77A4}"/>
    <hyperlink ref="C35" r:id="rId35" xr:uid="{43AE13E1-394A-4D16-B161-5B41B2B5AF3B}"/>
    <hyperlink ref="C38" r:id="rId36" xr:uid="{B1AD9FF5-BB8D-40AA-AA2D-A0DACFBB79B6}"/>
    <hyperlink ref="C39" r:id="rId37" xr:uid="{2D3E5AD8-65BD-41D2-85FC-1A2B9565ADE2}"/>
    <hyperlink ref="C42" r:id="rId38" xr:uid="{AFDA0ACE-0155-4FE6-B4EC-F57C63E9C248}"/>
    <hyperlink ref="C44" r:id="rId39" xr:uid="{31761CA8-64BC-4AFD-9850-E610DACE6057}"/>
    <hyperlink ref="C45" r:id="rId40" xr:uid="{D5A818E1-C391-49A2-B447-32AA16CC4C5F}"/>
    <hyperlink ref="C46" r:id="rId41" xr:uid="{A005D129-DF3D-4638-AAA5-AE11D06F563B}"/>
  </hyperlinks>
  <pageMargins left="0.7" right="0.7" top="0.75" bottom="0.75" header="0.3" footer="0.3"/>
  <pageSetup paperSize="9" orientation="portrait" r:id="rId4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6ED7A2ECFB8BC44B7B6E201D2CB5027" ma:contentTypeVersion="16" ma:contentTypeDescription="צור מסמך חדש." ma:contentTypeScope="" ma:versionID="d1e0eb69228b3daef61967e9ce80463b">
  <xsd:schema xmlns:xsd="http://www.w3.org/2001/XMLSchema" xmlns:xs="http://www.w3.org/2001/XMLSchema" xmlns:p="http://schemas.microsoft.com/office/2006/metadata/properties" xmlns:ns2="a9102534-0a2d-4c98-abf3-77d439fca6b7" xmlns:ns3="5bdf98e7-cd3c-438e-9715-6705637297e9" targetNamespace="http://schemas.microsoft.com/office/2006/metadata/properties" ma:root="true" ma:fieldsID="ef49ffbed4eef3b091199a21707a5e92" ns2:_="" ns3:_="">
    <xsd:import namespace="a9102534-0a2d-4c98-abf3-77d439fca6b7"/>
    <xsd:import namespace="5bdf98e7-cd3c-438e-9715-6705637297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02534-0a2d-4c98-abf3-77d439fca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תגיות תמונה" ma:readOnly="false" ma:fieldId="{5cf76f15-5ced-4ddc-b409-7134ff3c332f}" ma:taxonomyMulti="true" ma:sspId="741ec9ec-86b6-4c58-82f1-240d7aabc4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f98e7-cd3c-438e-9715-6705637297e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e7e1e7-3f03-4791-9780-574c5b08a5b4}" ma:internalName="TaxCatchAll" ma:showField="CatchAllData" ma:web="5bdf98e7-cd3c-438e-9715-670563729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102534-0a2d-4c98-abf3-77d439fca6b7">
      <Terms xmlns="http://schemas.microsoft.com/office/infopath/2007/PartnerControls"/>
    </lcf76f155ced4ddcb4097134ff3c332f>
    <TaxCatchAll xmlns="5bdf98e7-cd3c-438e-9715-6705637297e9" xsi:nil="true"/>
  </documentManagement>
</p:properties>
</file>

<file path=customXml/itemProps1.xml><?xml version="1.0" encoding="utf-8"?>
<ds:datastoreItem xmlns:ds="http://schemas.openxmlformats.org/officeDocument/2006/customXml" ds:itemID="{7DA10B6A-99F6-4A29-961B-6F70A37D6CA8}"/>
</file>

<file path=customXml/itemProps2.xml><?xml version="1.0" encoding="utf-8"?>
<ds:datastoreItem xmlns:ds="http://schemas.openxmlformats.org/officeDocument/2006/customXml" ds:itemID="{35435BF5-F0D9-4E5C-99EE-F2034D2FE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64C79-C51D-462C-AF5B-32068937B3CC}">
  <ds:schemaRefs>
    <ds:schemaRef ds:uri="http://schemas.microsoft.com/office/2006/metadata/properties"/>
    <ds:schemaRef ds:uri="http://schemas.microsoft.com/office/infopath/2007/PartnerControls"/>
    <ds:schemaRef ds:uri="a9102534-0a2d-4c98-abf3-77d439fca6b7"/>
    <ds:schemaRef ds:uri="5bdf98e7-cd3c-438e-9715-6705637297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price in the area 04.07.2023</vt:lpstr>
      <vt:lpstr>prices in the area 09.05.2023</vt:lpstr>
      <vt:lpstr>prices in the area 13.3.23</vt:lpstr>
      <vt:lpstr>prices in the area 31.12.22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yaniv shoval</dc:creator>
  <cp:keywords/>
  <dc:description/>
  <cp:lastModifiedBy>info</cp:lastModifiedBy>
  <cp:revision/>
  <cp:lastPrinted>2023-05-14T15:19:39Z</cp:lastPrinted>
  <dcterms:created xsi:type="dcterms:W3CDTF">2022-09-05T10:23:51Z</dcterms:created>
  <dcterms:modified xsi:type="dcterms:W3CDTF">2023-07-10T06:52:05Z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0x01010076ED7A2ECFB8BC44B7B6E201D2CB5027</vt:lpwstr>
  </property>
  <property fmtid="{D5CDD505-2E9C-101B-9397-08002B2CF9AE}" pid="3" name="MediaServiceImageTags">
    <vt:lpwstr/>
  </property>
</Properties>
</file>